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autoCompressPictures="0"/>
  <bookViews>
    <workbookView xWindow="13635" yWindow="600" windowWidth="24240" windowHeight="13740"/>
  </bookViews>
  <sheets>
    <sheet name="Invulblad" sheetId="1" r:id="rId1"/>
    <sheet name="Rekenblad" sheetId="3" state="hidden" r:id="rId2"/>
    <sheet name="Blad1" sheetId="4" r:id="rId3"/>
    <sheet name="Blad2" sheetId="5" r:id="rId4"/>
  </sheets>
  <definedNames>
    <definedName name="_xlnm.Print_Titles" localSheetId="0">Invulblad!$42:$47</definedName>
  </definedNames>
  <calcPr calcId="145621" iterate="1" iterateCount="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X163" i="1" l="1"/>
  <c r="Y163" i="1"/>
  <c r="Z163" i="1"/>
  <c r="AA163" i="1"/>
  <c r="X164" i="1"/>
  <c r="Y164" i="1"/>
  <c r="Z164" i="1"/>
  <c r="AA164" i="1"/>
  <c r="X165" i="1"/>
  <c r="Y165" i="1"/>
  <c r="Z165" i="1"/>
  <c r="AA165" i="1"/>
  <c r="X166" i="1"/>
  <c r="Y166" i="1"/>
  <c r="Z166" i="1"/>
  <c r="AA166" i="1"/>
  <c r="X167" i="1"/>
  <c r="Y167" i="1"/>
  <c r="Z167" i="1"/>
  <c r="AA167" i="1"/>
  <c r="X168" i="1"/>
  <c r="Y168" i="1"/>
  <c r="Z168" i="1"/>
  <c r="AA168" i="1"/>
  <c r="X169" i="1"/>
  <c r="Y169" i="1"/>
  <c r="Z169" i="1"/>
  <c r="AA169" i="1"/>
  <c r="X170" i="1"/>
  <c r="Y170" i="1"/>
  <c r="Z170" i="1"/>
  <c r="AA170" i="1"/>
  <c r="X171" i="1"/>
  <c r="Y171" i="1"/>
  <c r="Z171" i="1"/>
  <c r="AA171" i="1"/>
  <c r="X172" i="1"/>
  <c r="Y172" i="1"/>
  <c r="Z172" i="1"/>
  <c r="AA172" i="1"/>
  <c r="X173" i="1"/>
  <c r="Y173" i="1"/>
  <c r="Z173" i="1"/>
  <c r="AA173" i="1"/>
  <c r="X174" i="1"/>
  <c r="Y174" i="1"/>
  <c r="Z174" i="1"/>
  <c r="AA174" i="1"/>
  <c r="X175" i="1"/>
  <c r="Y175" i="1"/>
  <c r="Z175" i="1"/>
  <c r="AA175" i="1"/>
  <c r="X176" i="1"/>
  <c r="Y176" i="1"/>
  <c r="Z176" i="1"/>
  <c r="AA176" i="1"/>
  <c r="X177" i="1"/>
  <c r="Y177" i="1"/>
  <c r="Z177" i="1"/>
  <c r="AA177" i="1"/>
  <c r="X178" i="1"/>
  <c r="Y178" i="1"/>
  <c r="Z178" i="1"/>
  <c r="AA178" i="1"/>
  <c r="X179" i="1"/>
  <c r="Y179" i="1"/>
  <c r="Z179" i="1"/>
  <c r="AA179" i="1"/>
  <c r="X180" i="1"/>
  <c r="Y180" i="1"/>
  <c r="Z180" i="1"/>
  <c r="AA180" i="1"/>
  <c r="X181" i="1"/>
  <c r="Y181" i="1"/>
  <c r="Z181" i="1"/>
  <c r="AA181" i="1"/>
  <c r="X182" i="1"/>
  <c r="Y182" i="1"/>
  <c r="Z182" i="1"/>
  <c r="AA182" i="1"/>
  <c r="AD46" i="1" l="1"/>
  <c r="AD47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83" i="1"/>
  <c r="AA48" i="1"/>
  <c r="AA185" i="1" l="1"/>
  <c r="B19" i="1" s="1"/>
  <c r="O19" i="1" s="1"/>
  <c r="U19" i="1" s="1"/>
  <c r="X49" i="1"/>
  <c r="Y49" i="1"/>
  <c r="Z49" i="1"/>
  <c r="X50" i="1"/>
  <c r="Y50" i="1"/>
  <c r="Z50" i="1"/>
  <c r="X51" i="1"/>
  <c r="Y51" i="1"/>
  <c r="Z51" i="1"/>
  <c r="X52" i="1"/>
  <c r="Y52" i="1"/>
  <c r="Z52" i="1"/>
  <c r="AB52" i="1" s="1"/>
  <c r="X53" i="1"/>
  <c r="AC53" i="1" s="1"/>
  <c r="Y53" i="1"/>
  <c r="Z53" i="1"/>
  <c r="X54" i="1"/>
  <c r="AC54" i="1" s="1"/>
  <c r="Y54" i="1"/>
  <c r="Z54" i="1"/>
  <c r="X55" i="1"/>
  <c r="Y55" i="1"/>
  <c r="AB55" i="1" s="1"/>
  <c r="Z55" i="1"/>
  <c r="X56" i="1"/>
  <c r="Y56" i="1"/>
  <c r="Z56" i="1"/>
  <c r="X57" i="1"/>
  <c r="Y57" i="1"/>
  <c r="AD57" i="1" s="1"/>
  <c r="Z57" i="1"/>
  <c r="X58" i="1"/>
  <c r="AC58" i="1" s="1"/>
  <c r="Y58" i="1"/>
  <c r="Z58" i="1"/>
  <c r="X59" i="1"/>
  <c r="Y59" i="1"/>
  <c r="AD59" i="1" s="1"/>
  <c r="Z59" i="1"/>
  <c r="X60" i="1"/>
  <c r="Y60" i="1"/>
  <c r="Z60" i="1"/>
  <c r="AB60" i="1" s="1"/>
  <c r="X61" i="1"/>
  <c r="Y61" i="1"/>
  <c r="Z61" i="1"/>
  <c r="X62" i="1"/>
  <c r="AB62" i="1" s="1"/>
  <c r="Y62" i="1"/>
  <c r="Z62" i="1"/>
  <c r="X63" i="1"/>
  <c r="Y63" i="1"/>
  <c r="AD63" i="1" s="1"/>
  <c r="Z63" i="1"/>
  <c r="X64" i="1"/>
  <c r="AC64" i="1" s="1"/>
  <c r="Y64" i="1"/>
  <c r="Z64" i="1"/>
  <c r="X65" i="1"/>
  <c r="Y65" i="1"/>
  <c r="AB65" i="1" s="1"/>
  <c r="Z65" i="1"/>
  <c r="X66" i="1"/>
  <c r="AC66" i="1" s="1"/>
  <c r="Y66" i="1"/>
  <c r="Z66" i="1"/>
  <c r="X67" i="1"/>
  <c r="Y67" i="1"/>
  <c r="AC67" i="1" s="1"/>
  <c r="Z67" i="1"/>
  <c r="X68" i="1"/>
  <c r="Y68" i="1"/>
  <c r="Z68" i="1"/>
  <c r="AB68" i="1" s="1"/>
  <c r="X69" i="1"/>
  <c r="Y69" i="1"/>
  <c r="AD69" i="1" s="1"/>
  <c r="Z69" i="1"/>
  <c r="X70" i="1"/>
  <c r="AB70" i="1" s="1"/>
  <c r="Y70" i="1"/>
  <c r="Z70" i="1"/>
  <c r="X71" i="1"/>
  <c r="Y71" i="1"/>
  <c r="AB71" i="1" s="1"/>
  <c r="Z71" i="1"/>
  <c r="X72" i="1"/>
  <c r="Y72" i="1"/>
  <c r="Z72" i="1"/>
  <c r="X73" i="1"/>
  <c r="Y73" i="1"/>
  <c r="AB73" i="1" s="1"/>
  <c r="Z73" i="1"/>
  <c r="X74" i="1"/>
  <c r="AD74" i="1" s="1"/>
  <c r="Y74" i="1"/>
  <c r="Z74" i="1"/>
  <c r="X75" i="1"/>
  <c r="Y75" i="1"/>
  <c r="AD75" i="1" s="1"/>
  <c r="Z75" i="1"/>
  <c r="X76" i="1"/>
  <c r="AC76" i="1" s="1"/>
  <c r="Y76" i="1"/>
  <c r="Z76" i="1"/>
  <c r="X77" i="1"/>
  <c r="Y77" i="1"/>
  <c r="Z77" i="1"/>
  <c r="X78" i="1"/>
  <c r="AD78" i="1" s="1"/>
  <c r="Y78" i="1"/>
  <c r="Z78" i="1"/>
  <c r="X79" i="1"/>
  <c r="Y79" i="1"/>
  <c r="AC79" i="1" s="1"/>
  <c r="Z79" i="1"/>
  <c r="X80" i="1"/>
  <c r="Y80" i="1"/>
  <c r="Z80" i="1"/>
  <c r="X81" i="1"/>
  <c r="Y81" i="1"/>
  <c r="AC81" i="1" s="1"/>
  <c r="Z81" i="1"/>
  <c r="X82" i="1"/>
  <c r="AC82" i="1" s="1"/>
  <c r="Y82" i="1"/>
  <c r="Z82" i="1"/>
  <c r="X83" i="1"/>
  <c r="Y83" i="1"/>
  <c r="AC83" i="1" s="1"/>
  <c r="Z83" i="1"/>
  <c r="X84" i="1"/>
  <c r="Y84" i="1"/>
  <c r="Z84" i="1"/>
  <c r="X85" i="1"/>
  <c r="Y85" i="1"/>
  <c r="Z85" i="1"/>
  <c r="X86" i="1"/>
  <c r="AC86" i="1" s="1"/>
  <c r="Y86" i="1"/>
  <c r="Z86" i="1"/>
  <c r="X87" i="1"/>
  <c r="Y87" i="1"/>
  <c r="AB87" i="1" s="1"/>
  <c r="Z87" i="1"/>
  <c r="X88" i="1"/>
  <c r="Y88" i="1"/>
  <c r="Z88" i="1"/>
  <c r="X89" i="1"/>
  <c r="AC89" i="1" s="1"/>
  <c r="Y89" i="1"/>
  <c r="AB89" i="1" s="1"/>
  <c r="Z89" i="1"/>
  <c r="X90" i="1"/>
  <c r="AB90" i="1" s="1"/>
  <c r="Y90" i="1"/>
  <c r="Z90" i="1"/>
  <c r="X91" i="1"/>
  <c r="Y91" i="1"/>
  <c r="AB91" i="1" s="1"/>
  <c r="Z91" i="1"/>
  <c r="X92" i="1"/>
  <c r="Y92" i="1"/>
  <c r="Z92" i="1"/>
  <c r="AD92" i="1" s="1"/>
  <c r="X93" i="1"/>
  <c r="Y93" i="1"/>
  <c r="AC93" i="1" s="1"/>
  <c r="Z93" i="1"/>
  <c r="X94" i="1"/>
  <c r="AB94" i="1" s="1"/>
  <c r="Y94" i="1"/>
  <c r="Z94" i="1"/>
  <c r="X95" i="1"/>
  <c r="Y95" i="1"/>
  <c r="AC95" i="1" s="1"/>
  <c r="Z95" i="1"/>
  <c r="X96" i="1"/>
  <c r="Y96" i="1"/>
  <c r="Z96" i="1"/>
  <c r="X97" i="1"/>
  <c r="Y97" i="1"/>
  <c r="AC97" i="1" s="1"/>
  <c r="Z97" i="1"/>
  <c r="X98" i="1"/>
  <c r="AC98" i="1" s="1"/>
  <c r="Y98" i="1"/>
  <c r="Z98" i="1"/>
  <c r="X99" i="1"/>
  <c r="Y99" i="1"/>
  <c r="AC99" i="1" s="1"/>
  <c r="Z99" i="1"/>
  <c r="X100" i="1"/>
  <c r="Y100" i="1"/>
  <c r="Z100" i="1"/>
  <c r="AD100" i="1" s="1"/>
  <c r="X101" i="1"/>
  <c r="Y101" i="1"/>
  <c r="AD101" i="1" s="1"/>
  <c r="Z101" i="1"/>
  <c r="X102" i="1"/>
  <c r="AD102" i="1" s="1"/>
  <c r="Y102" i="1"/>
  <c r="Z102" i="1"/>
  <c r="X103" i="1"/>
  <c r="Y103" i="1"/>
  <c r="AD103" i="1" s="1"/>
  <c r="Z103" i="1"/>
  <c r="X104" i="1"/>
  <c r="Y104" i="1"/>
  <c r="Z104" i="1"/>
  <c r="X105" i="1"/>
  <c r="Y105" i="1"/>
  <c r="Z105" i="1"/>
  <c r="X106" i="1"/>
  <c r="Y106" i="1"/>
  <c r="Z106" i="1"/>
  <c r="X107" i="1"/>
  <c r="Y107" i="1"/>
  <c r="Z107" i="1"/>
  <c r="X108" i="1"/>
  <c r="Y108" i="1"/>
  <c r="Z108" i="1"/>
  <c r="X109" i="1"/>
  <c r="Y109" i="1"/>
  <c r="Z109" i="1"/>
  <c r="X110" i="1"/>
  <c r="Y110" i="1"/>
  <c r="Z110" i="1"/>
  <c r="X111" i="1"/>
  <c r="Y111" i="1"/>
  <c r="Z111" i="1"/>
  <c r="X112" i="1"/>
  <c r="Y112" i="1"/>
  <c r="Z112" i="1"/>
  <c r="X113" i="1"/>
  <c r="Y113" i="1"/>
  <c r="Z113" i="1"/>
  <c r="X114" i="1"/>
  <c r="Y114" i="1"/>
  <c r="Z114" i="1"/>
  <c r="X115" i="1"/>
  <c r="Y115" i="1"/>
  <c r="Z115" i="1"/>
  <c r="X116" i="1"/>
  <c r="Y116" i="1"/>
  <c r="Z116" i="1"/>
  <c r="X117" i="1"/>
  <c r="Y117" i="1"/>
  <c r="Z117" i="1"/>
  <c r="X118" i="1"/>
  <c r="Y118" i="1"/>
  <c r="Z118" i="1"/>
  <c r="X119" i="1"/>
  <c r="Y119" i="1"/>
  <c r="Z119" i="1"/>
  <c r="X120" i="1"/>
  <c r="Y120" i="1"/>
  <c r="Z120" i="1"/>
  <c r="X121" i="1"/>
  <c r="Y121" i="1"/>
  <c r="Z121" i="1"/>
  <c r="X122" i="1"/>
  <c r="Y122" i="1"/>
  <c r="Z122" i="1"/>
  <c r="X123" i="1"/>
  <c r="Y123" i="1"/>
  <c r="Z123" i="1"/>
  <c r="X124" i="1"/>
  <c r="Y124" i="1"/>
  <c r="Z124" i="1"/>
  <c r="X125" i="1"/>
  <c r="Y125" i="1"/>
  <c r="Z125" i="1"/>
  <c r="X126" i="1"/>
  <c r="Y126" i="1"/>
  <c r="Z126" i="1"/>
  <c r="X127" i="1"/>
  <c r="Y127" i="1"/>
  <c r="Z127" i="1"/>
  <c r="X128" i="1"/>
  <c r="Y128" i="1"/>
  <c r="Z128" i="1"/>
  <c r="X129" i="1"/>
  <c r="Y129" i="1"/>
  <c r="Z129" i="1"/>
  <c r="X130" i="1"/>
  <c r="Y130" i="1"/>
  <c r="Z130" i="1"/>
  <c r="X131" i="1"/>
  <c r="Y131" i="1"/>
  <c r="Z131" i="1"/>
  <c r="X132" i="1"/>
  <c r="Y132" i="1"/>
  <c r="Z132" i="1"/>
  <c r="X133" i="1"/>
  <c r="Y133" i="1"/>
  <c r="Z133" i="1"/>
  <c r="X134" i="1"/>
  <c r="Y134" i="1"/>
  <c r="Z134" i="1"/>
  <c r="X135" i="1"/>
  <c r="Y135" i="1"/>
  <c r="Z135" i="1"/>
  <c r="X136" i="1"/>
  <c r="Y136" i="1"/>
  <c r="Z136" i="1"/>
  <c r="X137" i="1"/>
  <c r="Y137" i="1"/>
  <c r="Z137" i="1"/>
  <c r="X138" i="1"/>
  <c r="Y138" i="1"/>
  <c r="Z138" i="1"/>
  <c r="X139" i="1"/>
  <c r="Y139" i="1"/>
  <c r="Z139" i="1"/>
  <c r="X140" i="1"/>
  <c r="Y140" i="1"/>
  <c r="Z140" i="1"/>
  <c r="X141" i="1"/>
  <c r="Y141" i="1"/>
  <c r="Z141" i="1"/>
  <c r="X142" i="1"/>
  <c r="Y142" i="1"/>
  <c r="Z142" i="1"/>
  <c r="X143" i="1"/>
  <c r="Y143" i="1"/>
  <c r="Z143" i="1"/>
  <c r="X144" i="1"/>
  <c r="Y144" i="1"/>
  <c r="Z144" i="1"/>
  <c r="X145" i="1"/>
  <c r="Y145" i="1"/>
  <c r="Z145" i="1"/>
  <c r="X146" i="1"/>
  <c r="Y146" i="1"/>
  <c r="Z146" i="1"/>
  <c r="X147" i="1"/>
  <c r="Y147" i="1"/>
  <c r="Z147" i="1"/>
  <c r="X148" i="1"/>
  <c r="Y148" i="1"/>
  <c r="Z148" i="1"/>
  <c r="X149" i="1"/>
  <c r="Y149" i="1"/>
  <c r="Z149" i="1"/>
  <c r="X150" i="1"/>
  <c r="Y150" i="1"/>
  <c r="Z150" i="1"/>
  <c r="X151" i="1"/>
  <c r="Y151" i="1"/>
  <c r="Z151" i="1"/>
  <c r="X152" i="1"/>
  <c r="Y152" i="1"/>
  <c r="Z152" i="1"/>
  <c r="X153" i="1"/>
  <c r="Y153" i="1"/>
  <c r="Z153" i="1"/>
  <c r="X154" i="1"/>
  <c r="Y154" i="1"/>
  <c r="Z154" i="1"/>
  <c r="X155" i="1"/>
  <c r="Y155" i="1"/>
  <c r="Z155" i="1"/>
  <c r="X156" i="1"/>
  <c r="Y156" i="1"/>
  <c r="Z156" i="1"/>
  <c r="X157" i="1"/>
  <c r="Y157" i="1"/>
  <c r="Z157" i="1"/>
  <c r="X158" i="1"/>
  <c r="Y158" i="1"/>
  <c r="Z158" i="1"/>
  <c r="X159" i="1"/>
  <c r="Y159" i="1"/>
  <c r="Z159" i="1"/>
  <c r="X160" i="1"/>
  <c r="Y160" i="1"/>
  <c r="Z160" i="1"/>
  <c r="X161" i="1"/>
  <c r="Y161" i="1"/>
  <c r="Z161" i="1"/>
  <c r="X162" i="1"/>
  <c r="Y162" i="1"/>
  <c r="Z162" i="1"/>
  <c r="X183" i="1"/>
  <c r="Y183" i="1"/>
  <c r="Z183" i="1"/>
  <c r="Z48" i="1"/>
  <c r="Z45" i="1"/>
  <c r="Y48" i="1"/>
  <c r="X48" i="1"/>
  <c r="X39" i="1"/>
  <c r="X37" i="1"/>
  <c r="X35" i="1"/>
  <c r="X33" i="1"/>
  <c r="X31" i="1"/>
  <c r="AB85" i="1"/>
  <c r="AD77" i="1"/>
  <c r="AB69" i="1"/>
  <c r="AD91" i="1"/>
  <c r="Y45" i="1"/>
  <c r="X45" i="1"/>
  <c r="AD45" i="1" s="1"/>
  <c r="AB75" i="1"/>
  <c r="AB77" i="1"/>
  <c r="AD93" i="1"/>
  <c r="AB53" i="1"/>
  <c r="AD72" i="1"/>
  <c r="AD70" i="1"/>
  <c r="AD85" i="1"/>
  <c r="AC85" i="1"/>
  <c r="AB61" i="1"/>
  <c r="AC61" i="1"/>
  <c r="AD55" i="1"/>
  <c r="AD54" i="1"/>
  <c r="AD58" i="1"/>
  <c r="AB58" i="1"/>
  <c r="AB64" i="1"/>
  <c r="AB72" i="1"/>
  <c r="AB84" i="1"/>
  <c r="AB98" i="1"/>
  <c r="AC94" i="1"/>
  <c r="B2" i="3"/>
  <c r="C2" i="3"/>
  <c r="D2" i="3"/>
  <c r="E2" i="3"/>
  <c r="F2" i="3"/>
  <c r="E7" i="3"/>
  <c r="F7" i="3"/>
  <c r="E8" i="3"/>
  <c r="F8" i="3"/>
  <c r="E9" i="3"/>
  <c r="F9" i="3"/>
  <c r="E10" i="3"/>
  <c r="F10" i="3"/>
  <c r="E11" i="3"/>
  <c r="F11" i="3"/>
  <c r="E12" i="3"/>
  <c r="F12" i="3"/>
  <c r="E13" i="3"/>
  <c r="F13" i="3"/>
  <c r="E14" i="3"/>
  <c r="F14" i="3"/>
  <c r="E15" i="3"/>
  <c r="F15" i="3"/>
  <c r="E16" i="3"/>
  <c r="F16" i="3"/>
  <c r="E17" i="3"/>
  <c r="F17" i="3"/>
  <c r="E18" i="3"/>
  <c r="F18" i="3"/>
  <c r="E19" i="3"/>
  <c r="F19" i="3"/>
  <c r="E20" i="3"/>
  <c r="F20" i="3"/>
  <c r="E21" i="3"/>
  <c r="F21" i="3"/>
  <c r="E22" i="3"/>
  <c r="F22" i="3"/>
  <c r="E23" i="3"/>
  <c r="F23" i="3"/>
  <c r="E24" i="3"/>
  <c r="F24" i="3"/>
  <c r="E25" i="3"/>
  <c r="F25" i="3"/>
  <c r="E26" i="3"/>
  <c r="F26" i="3"/>
  <c r="E27" i="3"/>
  <c r="F27" i="3"/>
  <c r="E28" i="3"/>
  <c r="F28" i="3"/>
  <c r="E29" i="3"/>
  <c r="F29" i="3"/>
  <c r="E30" i="3"/>
  <c r="F30" i="3"/>
  <c r="E31" i="3"/>
  <c r="F31" i="3"/>
  <c r="E32" i="3"/>
  <c r="F32" i="3"/>
  <c r="E33" i="3"/>
  <c r="F33" i="3"/>
  <c r="E34" i="3"/>
  <c r="F34" i="3"/>
  <c r="E35" i="3"/>
  <c r="F35" i="3"/>
  <c r="E36" i="3"/>
  <c r="F36" i="3"/>
  <c r="E37" i="3"/>
  <c r="F37" i="3"/>
  <c r="E38" i="3"/>
  <c r="F38" i="3"/>
  <c r="E39" i="3"/>
  <c r="F39" i="3"/>
  <c r="E40" i="3"/>
  <c r="F40" i="3"/>
  <c r="E41" i="3"/>
  <c r="F41" i="3"/>
  <c r="E42" i="3"/>
  <c r="F42" i="3"/>
  <c r="E43" i="3"/>
  <c r="F43" i="3"/>
  <c r="E44" i="3"/>
  <c r="F44" i="3"/>
  <c r="E45" i="3"/>
  <c r="F45" i="3"/>
  <c r="E46" i="3"/>
  <c r="F46" i="3"/>
  <c r="E47" i="3"/>
  <c r="F47" i="3"/>
  <c r="E48" i="3"/>
  <c r="F48" i="3"/>
  <c r="E49" i="3"/>
  <c r="F49" i="3"/>
  <c r="E50" i="3"/>
  <c r="F50" i="3"/>
  <c r="E51" i="3"/>
  <c r="F51" i="3"/>
  <c r="A60" i="3"/>
  <c r="B60" i="3"/>
  <c r="C60" i="3"/>
  <c r="E60" i="3"/>
  <c r="F60" i="3"/>
  <c r="A61" i="3"/>
  <c r="B61" i="3"/>
  <c r="C61" i="3"/>
  <c r="E61" i="3"/>
  <c r="F61" i="3"/>
  <c r="A52" i="3"/>
  <c r="B52" i="3"/>
  <c r="C52" i="3"/>
  <c r="E52" i="3"/>
  <c r="F52" i="3"/>
  <c r="A53" i="3"/>
  <c r="B53" i="3"/>
  <c r="C53" i="3"/>
  <c r="E53" i="3"/>
  <c r="F53" i="3"/>
  <c r="A54" i="3"/>
  <c r="B54" i="3"/>
  <c r="C54" i="3"/>
  <c r="E54" i="3"/>
  <c r="F54" i="3"/>
  <c r="A55" i="3"/>
  <c r="B55" i="3"/>
  <c r="C55" i="3"/>
  <c r="E55" i="3"/>
  <c r="F55" i="3"/>
  <c r="A56" i="3"/>
  <c r="B56" i="3"/>
  <c r="C56" i="3"/>
  <c r="E56" i="3"/>
  <c r="F56" i="3"/>
  <c r="A57" i="3"/>
  <c r="B57" i="3"/>
  <c r="C57" i="3"/>
  <c r="E57" i="3"/>
  <c r="F57" i="3"/>
  <c r="A58" i="3"/>
  <c r="B58" i="3"/>
  <c r="C58" i="3"/>
  <c r="E58" i="3"/>
  <c r="F58" i="3"/>
  <c r="A59" i="3"/>
  <c r="B59" i="3"/>
  <c r="C59" i="3"/>
  <c r="E59" i="3"/>
  <c r="F59" i="3"/>
  <c r="C51" i="3"/>
  <c r="B51" i="3"/>
  <c r="C50" i="3"/>
  <c r="B50" i="3"/>
  <c r="C49" i="3"/>
  <c r="B49" i="3"/>
  <c r="C48" i="3"/>
  <c r="B48" i="3"/>
  <c r="C47" i="3"/>
  <c r="B47" i="3"/>
  <c r="C46" i="3"/>
  <c r="B46" i="3"/>
  <c r="A51" i="3"/>
  <c r="A50" i="3"/>
  <c r="A49" i="3"/>
  <c r="A48" i="3"/>
  <c r="A47" i="3"/>
  <c r="A46" i="3"/>
  <c r="B4" i="3"/>
  <c r="C4" i="3"/>
  <c r="D4" i="3"/>
  <c r="E4" i="3"/>
  <c r="F4" i="3"/>
  <c r="A17" i="3"/>
  <c r="B17" i="3"/>
  <c r="C17" i="3"/>
  <c r="A18" i="3"/>
  <c r="B18" i="3"/>
  <c r="C18" i="3"/>
  <c r="A19" i="3"/>
  <c r="B19" i="3"/>
  <c r="C19" i="3"/>
  <c r="A20" i="3"/>
  <c r="B20" i="3"/>
  <c r="C20" i="3"/>
  <c r="A21" i="3"/>
  <c r="B21" i="3"/>
  <c r="C21" i="3"/>
  <c r="A22" i="3"/>
  <c r="B22" i="3"/>
  <c r="C22" i="3"/>
  <c r="A23" i="3"/>
  <c r="B23" i="3"/>
  <c r="C23" i="3"/>
  <c r="A24" i="3"/>
  <c r="B24" i="3"/>
  <c r="C24" i="3"/>
  <c r="A25" i="3"/>
  <c r="B25" i="3"/>
  <c r="C25" i="3"/>
  <c r="A26" i="3"/>
  <c r="B26" i="3"/>
  <c r="C26" i="3"/>
  <c r="A27" i="3"/>
  <c r="B27" i="3"/>
  <c r="C27" i="3"/>
  <c r="A28" i="3"/>
  <c r="B28" i="3"/>
  <c r="C28" i="3"/>
  <c r="A29" i="3"/>
  <c r="B29" i="3"/>
  <c r="C29" i="3"/>
  <c r="A30" i="3"/>
  <c r="B30" i="3"/>
  <c r="C30" i="3"/>
  <c r="A31" i="3"/>
  <c r="B31" i="3"/>
  <c r="C31" i="3"/>
  <c r="A32" i="3"/>
  <c r="B32" i="3"/>
  <c r="C32" i="3"/>
  <c r="A33" i="3"/>
  <c r="B33" i="3"/>
  <c r="C33" i="3"/>
  <c r="A34" i="3"/>
  <c r="B34" i="3"/>
  <c r="C34" i="3"/>
  <c r="A35" i="3"/>
  <c r="B35" i="3"/>
  <c r="C35" i="3"/>
  <c r="A36" i="3"/>
  <c r="B36" i="3"/>
  <c r="C36" i="3"/>
  <c r="A37" i="3"/>
  <c r="B37" i="3"/>
  <c r="C37" i="3"/>
  <c r="A38" i="3"/>
  <c r="B38" i="3"/>
  <c r="C38" i="3"/>
  <c r="A39" i="3"/>
  <c r="B39" i="3"/>
  <c r="C39" i="3"/>
  <c r="A40" i="3"/>
  <c r="B40" i="3"/>
  <c r="C40" i="3"/>
  <c r="A41" i="3"/>
  <c r="B41" i="3"/>
  <c r="C41" i="3"/>
  <c r="A42" i="3"/>
  <c r="B42" i="3"/>
  <c r="C42" i="3"/>
  <c r="A43" i="3"/>
  <c r="B43" i="3"/>
  <c r="C43" i="3"/>
  <c r="A44" i="3"/>
  <c r="B44" i="3"/>
  <c r="C44" i="3"/>
  <c r="A45" i="3"/>
  <c r="B45" i="3"/>
  <c r="C45" i="3"/>
  <c r="A9" i="3"/>
  <c r="B9" i="3"/>
  <c r="C9" i="3"/>
  <c r="A10" i="3"/>
  <c r="B10" i="3"/>
  <c r="C10" i="3"/>
  <c r="A11" i="3"/>
  <c r="B11" i="3"/>
  <c r="C11" i="3"/>
  <c r="A12" i="3"/>
  <c r="B12" i="3"/>
  <c r="C12" i="3"/>
  <c r="A13" i="3"/>
  <c r="B13" i="3"/>
  <c r="C13" i="3"/>
  <c r="A14" i="3"/>
  <c r="B14" i="3"/>
  <c r="C14" i="3"/>
  <c r="A15" i="3"/>
  <c r="B15" i="3"/>
  <c r="C15" i="3"/>
  <c r="A16" i="3"/>
  <c r="B16" i="3"/>
  <c r="C16" i="3"/>
  <c r="A8" i="3"/>
  <c r="B8" i="3"/>
  <c r="C8" i="3"/>
  <c r="C7" i="3"/>
  <c r="B7" i="3"/>
  <c r="A7" i="3"/>
  <c r="G47" i="3"/>
  <c r="H47" i="3" s="1"/>
  <c r="AC90" i="1" l="1"/>
  <c r="AB76" i="1"/>
  <c r="AD53" i="1"/>
  <c r="AD64" i="1"/>
  <c r="AD82" i="1"/>
  <c r="AB103" i="1"/>
  <c r="AB96" i="1"/>
  <c r="AC92" i="1"/>
  <c r="AB88" i="1"/>
  <c r="AD84" i="1"/>
  <c r="AC68" i="1"/>
  <c r="AC56" i="1"/>
  <c r="AC52" i="1"/>
  <c r="AB92" i="1"/>
  <c r="AD86" i="1"/>
  <c r="AD87" i="1"/>
  <c r="AB82" i="1"/>
  <c r="AB66" i="1"/>
  <c r="AB56" i="1"/>
  <c r="AD52" i="1"/>
  <c r="AB81" i="1"/>
  <c r="AC71" i="1"/>
  <c r="AD73" i="1"/>
  <c r="AC91" i="1"/>
  <c r="AC84" i="1"/>
  <c r="AC73" i="1"/>
  <c r="AC87" i="1"/>
  <c r="AD99" i="1"/>
  <c r="AD95" i="1"/>
  <c r="AB100" i="1"/>
  <c r="AC80" i="1"/>
  <c r="AC72" i="1"/>
  <c r="AB74" i="1"/>
  <c r="AC55" i="1"/>
  <c r="AC69" i="1"/>
  <c r="AB83" i="1"/>
  <c r="AD67" i="1"/>
  <c r="AD83" i="1"/>
  <c r="AD94" i="1"/>
  <c r="AD90" i="1"/>
  <c r="AC78" i="1"/>
  <c r="G52" i="3"/>
  <c r="H52" i="3" s="1"/>
  <c r="G27" i="3"/>
  <c r="H27" i="3" s="1"/>
  <c r="G17" i="3"/>
  <c r="H17" i="3" s="1"/>
  <c r="G13" i="3"/>
  <c r="H13" i="3" s="1"/>
  <c r="G9" i="3"/>
  <c r="H9" i="3" s="1"/>
  <c r="G34" i="3"/>
  <c r="H34" i="3" s="1"/>
  <c r="G36" i="3"/>
  <c r="H36" i="3" s="1"/>
  <c r="G16" i="3"/>
  <c r="H16" i="3" s="1"/>
  <c r="G35" i="3"/>
  <c r="H35" i="3" s="1"/>
  <c r="G55" i="3"/>
  <c r="H55" i="3" s="1"/>
  <c r="G12" i="3"/>
  <c r="H12" i="3" s="1"/>
  <c r="G33" i="3"/>
  <c r="H33" i="3" s="1"/>
  <c r="G31" i="3"/>
  <c r="H31" i="3" s="1"/>
  <c r="AB80" i="1"/>
  <c r="AB67" i="1"/>
  <c r="AD79" i="1"/>
  <c r="AC59" i="1"/>
  <c r="AD71" i="1"/>
  <c r="AC62" i="1"/>
  <c r="AB183" i="1"/>
  <c r="AD104" i="1"/>
  <c r="AC96" i="1"/>
  <c r="AC88" i="1"/>
  <c r="AD68" i="1"/>
  <c r="AC60" i="1"/>
  <c r="AD56" i="1"/>
  <c r="G56" i="3"/>
  <c r="H56" i="3" s="1"/>
  <c r="AB99" i="1"/>
  <c r="AC103" i="1"/>
  <c r="AD105" i="1"/>
  <c r="AB97" i="1"/>
  <c r="AC77" i="1"/>
  <c r="AC65" i="1"/>
  <c r="AD61" i="1"/>
  <c r="AB57" i="1"/>
  <c r="AB54" i="1"/>
  <c r="G54" i="3"/>
  <c r="H54" i="3" s="1"/>
  <c r="G28" i="3"/>
  <c r="H28" i="3" s="1"/>
  <c r="G26" i="3"/>
  <c r="H26" i="3" s="1"/>
  <c r="G22" i="3"/>
  <c r="H22" i="3" s="1"/>
  <c r="G10" i="3"/>
  <c r="H10" i="3" s="1"/>
  <c r="G8" i="3"/>
  <c r="H8" i="3" s="1"/>
  <c r="G53" i="3"/>
  <c r="H53" i="3" s="1"/>
  <c r="G51" i="3"/>
  <c r="H51" i="3" s="1"/>
  <c r="G49" i="3"/>
  <c r="H49" i="3" s="1"/>
  <c r="G37" i="3"/>
  <c r="H37" i="3" s="1"/>
  <c r="G25" i="3"/>
  <c r="H25" i="3" s="1"/>
  <c r="G23" i="3"/>
  <c r="H23" i="3" s="1"/>
  <c r="G11" i="3"/>
  <c r="H11" i="3" s="1"/>
  <c r="G59" i="3"/>
  <c r="H59" i="3" s="1"/>
  <c r="AB86" i="1"/>
  <c r="AB78" i="1"/>
  <c r="AC57" i="1"/>
  <c r="AB59" i="1"/>
  <c r="AB95" i="1"/>
  <c r="AB63" i="1"/>
  <c r="AC63" i="1"/>
  <c r="AC74" i="1"/>
  <c r="AB104" i="1"/>
  <c r="AD183" i="1"/>
  <c r="AC100" i="1"/>
  <c r="AD96" i="1"/>
  <c r="AD88" i="1"/>
  <c r="AD80" i="1"/>
  <c r="AD76" i="1"/>
  <c r="AD60" i="1"/>
  <c r="AC104" i="1"/>
  <c r="AC105" i="1"/>
  <c r="AB101" i="1"/>
  <c r="G61" i="3"/>
  <c r="H61" i="3" s="1"/>
  <c r="G50" i="3"/>
  <c r="H50" i="3" s="1"/>
  <c r="G58" i="3"/>
  <c r="H58" i="3" s="1"/>
  <c r="G60" i="3"/>
  <c r="H60" i="3" s="1"/>
  <c r="G45" i="3"/>
  <c r="H45" i="3" s="1"/>
  <c r="G43" i="3"/>
  <c r="H43" i="3" s="1"/>
  <c r="G41" i="3"/>
  <c r="H41" i="3" s="1"/>
  <c r="G29" i="3"/>
  <c r="H29" i="3" s="1"/>
  <c r="G21" i="3"/>
  <c r="H21" i="3" s="1"/>
  <c r="G19" i="3"/>
  <c r="H19" i="3" s="1"/>
  <c r="G15" i="3"/>
  <c r="H15" i="3" s="1"/>
  <c r="G7" i="3"/>
  <c r="H7" i="3" s="1"/>
  <c r="AD33" i="1"/>
  <c r="B20" i="1" s="1"/>
  <c r="C20" i="1" s="1"/>
  <c r="AB105" i="1"/>
  <c r="AC101" i="1"/>
  <c r="AD97" i="1"/>
  <c r="AB93" i="1"/>
  <c r="AD89" i="1"/>
  <c r="AD81" i="1"/>
  <c r="AD65" i="1"/>
  <c r="H65" i="3"/>
  <c r="G48" i="3"/>
  <c r="H48" i="3" s="1"/>
  <c r="G46" i="3"/>
  <c r="H46" i="3" s="1"/>
  <c r="G44" i="3"/>
  <c r="H44" i="3" s="1"/>
  <c r="G42" i="3"/>
  <c r="H42" i="3" s="1"/>
  <c r="G40" i="3"/>
  <c r="H40" i="3" s="1"/>
  <c r="G38" i="3"/>
  <c r="H38" i="3" s="1"/>
  <c r="G32" i="3"/>
  <c r="H32" i="3" s="1"/>
  <c r="G30" i="3"/>
  <c r="H30" i="3" s="1"/>
  <c r="G24" i="3"/>
  <c r="H24" i="3" s="1"/>
  <c r="G20" i="3"/>
  <c r="H20" i="3" s="1"/>
  <c r="G18" i="3"/>
  <c r="H18" i="3" s="1"/>
  <c r="G14" i="3"/>
  <c r="H14" i="3" s="1"/>
  <c r="AC102" i="1"/>
  <c r="AD98" i="1"/>
  <c r="AC70" i="1"/>
  <c r="AD66" i="1"/>
  <c r="AD62" i="1"/>
  <c r="AD51" i="1"/>
  <c r="AC51" i="1"/>
  <c r="AB51" i="1"/>
  <c r="AC50" i="1"/>
  <c r="AD50" i="1"/>
  <c r="AB50" i="1"/>
  <c r="AD49" i="1"/>
  <c r="AB49" i="1"/>
  <c r="AC49" i="1"/>
  <c r="AD48" i="1"/>
  <c r="AC48" i="1"/>
  <c r="AB48" i="1"/>
  <c r="G39" i="3"/>
  <c r="H39" i="3" s="1"/>
  <c r="AC75" i="1"/>
  <c r="AB79" i="1"/>
  <c r="AB102" i="1"/>
  <c r="G57" i="3"/>
  <c r="H57" i="3" s="1"/>
  <c r="AC183" i="1"/>
  <c r="H63" i="3" l="1"/>
  <c r="H64" i="3" s="1"/>
  <c r="H66" i="3" s="1"/>
  <c r="AB185" i="1"/>
  <c r="B16" i="1" s="1"/>
  <c r="C16" i="1" s="1"/>
  <c r="AD185" i="1"/>
  <c r="B18" i="1" s="1"/>
  <c r="C18" i="1" s="1"/>
  <c r="AC185" i="1"/>
  <c r="B17" i="1" s="1"/>
  <c r="O17" i="1" s="1"/>
  <c r="U17" i="1" s="1"/>
  <c r="O18" i="1" l="1"/>
  <c r="U18" i="1" s="1"/>
  <c r="AD31" i="1"/>
  <c r="AD35" i="1" s="1"/>
  <c r="O20" i="1" s="1"/>
  <c r="U20" i="1" s="1"/>
  <c r="C17" i="1"/>
  <c r="O16" i="1"/>
  <c r="U16" i="1" s="1"/>
  <c r="U21" i="1" l="1"/>
  <c r="D20" i="1"/>
</calcChain>
</file>

<file path=xl/sharedStrings.xml><?xml version="1.0" encoding="utf-8"?>
<sst xmlns="http://schemas.openxmlformats.org/spreadsheetml/2006/main" count="220" uniqueCount="202">
  <si>
    <t>Tuls</t>
  </si>
  <si>
    <t>01.</t>
  </si>
  <si>
    <t>02.</t>
  </si>
  <si>
    <t>03.</t>
  </si>
  <si>
    <t>04.</t>
  </si>
  <si>
    <t>05.</t>
  </si>
  <si>
    <t>06.</t>
  </si>
  <si>
    <t>07.</t>
  </si>
  <si>
    <t>08.</t>
  </si>
  <si>
    <t>09.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</si>
  <si>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</si>
  <si>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</si>
  <si>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</si>
  <si>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</si>
  <si>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</si>
  <si>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</si>
  <si>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</si>
  <si>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</si>
  <si>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</si>
  <si>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</si>
  <si>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</si>
  <si>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</si>
  <si>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</si>
  <si>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</si>
  <si>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</si>
  <si>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</si>
  <si>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</si>
  <si>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</si>
  <si>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</si>
  <si>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</si>
  <si>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</si>
  <si>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</si>
  <si>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</si>
  <si>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</si>
  <si>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</si>
  <si>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</si>
  <si>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</si>
  <si>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</si>
  <si>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</si>
  <si>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</si>
  <si>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</si>
  <si>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</si>
  <si>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</si>
  <si>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</si>
  <si>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</si>
  <si>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</si>
  <si>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Coaches</t>
  </si>
  <si>
    <t>Scheidsrechters</t>
  </si>
  <si>
    <t>Deelnemers</t>
  </si>
  <si>
    <t>Sparring</t>
  </si>
  <si>
    <t>Aantal deelnemers:</t>
  </si>
  <si>
    <t>Te leveren scheidsrechters:</t>
  </si>
  <si>
    <t>Aantal scheidsr. aangemeld:</t>
  </si>
  <si>
    <t>Aantal scheidsr. te weinig: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</si>
  <si>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</si>
  <si>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</si>
  <si>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</si>
  <si>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</si>
  <si>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</si>
  <si>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</si>
  <si>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</si>
  <si>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</si>
  <si>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</si>
  <si>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</si>
  <si>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Matsogi</t>
  </si>
  <si>
    <t>Tukgi</t>
  </si>
  <si>
    <t>Aantal onderdelen</t>
  </si>
  <si>
    <t>Deelname aan</t>
  </si>
  <si>
    <t>Aantal scheidsrechters verplicht</t>
  </si>
  <si>
    <t>Aantal scheidsrechters werkelijk</t>
  </si>
  <si>
    <t>Te weinig scheidsrechters</t>
  </si>
  <si>
    <t xml:space="preserve"> x   €</t>
  </si>
  <si>
    <t>=</t>
  </si>
  <si>
    <t>Aantal scheidrechters</t>
  </si>
  <si>
    <t>Jun / Sen</t>
  </si>
  <si>
    <t>56.</t>
  </si>
  <si>
    <t>57.</t>
  </si>
  <si>
    <t>58.</t>
  </si>
  <si>
    <t>59.</t>
  </si>
  <si>
    <t>You have subscribed:</t>
  </si>
  <si>
    <r>
      <t xml:space="preserve">To pay </t>
    </r>
    <r>
      <rPr>
        <i/>
        <sz val="9"/>
        <color indexed="8"/>
        <rFont val="Tahoma"/>
        <family val="2"/>
      </rPr>
      <t>before</t>
    </r>
    <r>
      <rPr>
        <sz val="9"/>
        <color indexed="8"/>
        <rFont val="Tahoma"/>
        <family val="2"/>
      </rPr>
      <t xml:space="preserve"> start of the tournament:</t>
    </r>
  </si>
  <si>
    <t>Name(s) coach(es):</t>
  </si>
  <si>
    <t>Name(s) referee(s):</t>
  </si>
  <si>
    <t>License:</t>
  </si>
  <si>
    <t>Participants</t>
  </si>
  <si>
    <t>Date of Birth</t>
  </si>
  <si>
    <t>(dd-mm-yy)</t>
  </si>
  <si>
    <t>Gradation</t>
  </si>
  <si>
    <t>Length in CM</t>
  </si>
  <si>
    <t>Weight in KG</t>
  </si>
  <si>
    <t>Youth</t>
  </si>
  <si>
    <t>Junior/Senior</t>
  </si>
  <si>
    <t>cm</t>
  </si>
  <si>
    <t>kg</t>
  </si>
  <si>
    <t>Gup / Dan</t>
  </si>
  <si>
    <t>Male</t>
  </si>
  <si>
    <t>Female</t>
  </si>
  <si>
    <t>Yes / No</t>
  </si>
  <si>
    <t>Registration form must be returned before 06-01-2015 at:   inschrijvennl@gmail.com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</si>
  <si>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</si>
  <si>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</si>
  <si>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</si>
  <si>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</si>
  <si>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</si>
  <si>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</si>
  <si>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</si>
  <si>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</si>
  <si>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</si>
  <si>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</si>
  <si>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</si>
  <si>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</si>
  <si>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</si>
  <si>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</si>
  <si>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</si>
  <si>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</si>
  <si>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</si>
  <si>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</si>
  <si>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</si>
  <si>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</si>
  <si>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</si>
  <si>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</si>
  <si>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</si>
  <si>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</si>
  <si>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</si>
  <si>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</si>
  <si>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</si>
  <si>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</si>
  <si>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</si>
  <si>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</si>
  <si>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</si>
  <si>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</si>
  <si>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</si>
  <si>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</si>
  <si>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</si>
  <si>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</si>
  <si>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</si>
  <si>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</si>
  <si>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</si>
  <si>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</si>
  <si>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</si>
  <si>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</si>
  <si>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</si>
  <si>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</si>
  <si>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</si>
  <si>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</si>
  <si>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</si>
  <si>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</si>
  <si>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</si>
  <si>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</si>
  <si>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</si>
  <si>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</si>
  <si>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</si>
  <si>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</si>
  <si>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</si>
  <si>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</si>
  <si>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</si>
  <si>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</si>
  <si>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Corner-Table</t>
  </si>
  <si>
    <t>Mail-adress Referee</t>
  </si>
  <si>
    <t>Only B Class</t>
  </si>
  <si>
    <t>Center</t>
  </si>
  <si>
    <t>Team</t>
  </si>
  <si>
    <t>Grad.</t>
  </si>
  <si>
    <t xml:space="preserve">Phone: </t>
  </si>
  <si>
    <t xml:space="preserve">Representative: </t>
  </si>
  <si>
    <t xml:space="preserve">School name: </t>
  </si>
  <si>
    <t xml:space="preserve">Adress: </t>
  </si>
  <si>
    <t xml:space="preserve">City / zipcode: </t>
  </si>
  <si>
    <t xml:space="preserve">E-Mail: </t>
  </si>
  <si>
    <t>Name(s) referee(es):</t>
  </si>
  <si>
    <t xml:space="preserve">01. </t>
  </si>
  <si>
    <t xml:space="preserve">02. </t>
  </si>
  <si>
    <t xml:space="preserve">03. </t>
  </si>
  <si>
    <t xml:space="preserve">04. </t>
  </si>
  <si>
    <t xml:space="preserve">05. </t>
  </si>
  <si>
    <t xml:space="preserve">Payable amount:   </t>
  </si>
  <si>
    <t>Bank: Regio Bank Leende  /  BIC: RBRBNL21  /  IBAN NL92RBRB0827902980</t>
  </si>
  <si>
    <t>To Pay before January 10th 2015</t>
  </si>
  <si>
    <t>Stichting Taekwondo Promotion, Dommelseweg 87a, 5554 NM Valkenswaard, Netherlands</t>
  </si>
  <si>
    <t>Team(s) who will participate</t>
  </si>
  <si>
    <t>Categorie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</si>
  <si>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</si>
  <si>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</si>
  <si>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</si>
  <si>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</si>
  <si>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</si>
  <si>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</si>
  <si>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</si>
  <si>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</si>
  <si>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</si>
  <si>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</si>
  <si>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</si>
  <si>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</si>
  <si>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</si>
  <si>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</si>
  <si>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</si>
  <si>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</si>
  <si>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</si>
  <si>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</si>
  <si>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</si>
  <si>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Surname  /  Name</t>
  </si>
  <si>
    <t>Only A Class Teams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</si>
</sst>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€&quot;\ #,##0.00;[Red]&quot;€&quot;\ \-#,##0.00"/>
    <numFmt numFmtId="164" formatCode="dd/mm/yy;@"/>
    <numFmt numFmtId="165" formatCode="#,##0.00_ ;[Red]\-#,##0.00\ "/>
    <numFmt numFmtId="166" formatCode="#,##0.00_ ;\-#,##0.00\ 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Tahoma"/>
      <family val="2"/>
    </font>
    <font>
      <sz val="8"/>
      <name val="Calibri"/>
      <family val="2"/>
    </font>
    <font>
      <sz val="8"/>
      <color indexed="8"/>
      <name val="Tahoma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i/>
      <sz val="9"/>
      <color indexed="8"/>
      <name val="Tahoma"/>
      <family val="2"/>
    </font>
    <font>
      <b/>
      <sz val="9"/>
      <name val="Tahoma"/>
      <family val="2"/>
    </font>
    <font>
      <sz val="12"/>
      <color indexed="8"/>
      <name val="Tahoma"/>
      <family val="2"/>
    </font>
    <font>
      <sz val="10"/>
      <name val="Tahoma"/>
      <family val="2"/>
    </font>
    <font>
      <b/>
      <sz val="10"/>
      <color indexed="8"/>
      <name val="Tahoma"/>
      <family val="2"/>
    </font>
    <font>
      <b/>
      <sz val="11"/>
      <color rgb="FFFF0000"/>
      <name val="Tahoma"/>
      <family val="2"/>
    </font>
    <font>
      <b/>
      <sz val="14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/>
    <xf numFmtId="0" fontId="1" fillId="0" borderId="9" xfId="0" applyFont="1" applyBorder="1"/>
    <xf numFmtId="0" fontId="1" fillId="0" borderId="9" xfId="0" applyFont="1" applyBorder="1" applyAlignment="1"/>
    <xf numFmtId="0" fontId="3" fillId="0" borderId="0" xfId="0" applyFont="1" applyAlignment="1">
      <alignment vertical="center" readingOrder="1"/>
    </xf>
    <xf numFmtId="0" fontId="3" fillId="0" borderId="0" xfId="0" applyFont="1" applyAlignment="1">
      <alignment horizontal="right" vertical="center" readingOrder="1"/>
    </xf>
    <xf numFmtId="0" fontId="3" fillId="0" borderId="0" xfId="0" applyFont="1" applyAlignment="1">
      <alignment horizontal="center" vertical="center" readingOrder="1"/>
    </xf>
    <xf numFmtId="0" fontId="5" fillId="0" borderId="0" xfId="0" applyFont="1" applyAlignment="1">
      <alignment vertical="center" readingOrder="1"/>
    </xf>
    <xf numFmtId="0" fontId="5" fillId="0" borderId="0" xfId="0" applyFont="1" applyAlignment="1">
      <alignment horizontal="center" vertical="center" readingOrder="1"/>
    </xf>
    <xf numFmtId="0" fontId="5" fillId="0" borderId="0" xfId="0" applyFont="1" applyAlignment="1">
      <alignment horizontal="right" vertical="center" readingOrder="1"/>
    </xf>
    <xf numFmtId="0" fontId="5" fillId="0" borderId="1" xfId="0" applyFont="1" applyBorder="1" applyAlignment="1">
      <alignment vertical="center" readingOrder="1"/>
    </xf>
    <xf numFmtId="0" fontId="5" fillId="0" borderId="2" xfId="0" applyFont="1" applyBorder="1" applyAlignment="1">
      <alignment vertical="center" readingOrder="1"/>
    </xf>
    <xf numFmtId="0" fontId="5" fillId="0" borderId="2" xfId="0" applyFont="1" applyBorder="1" applyAlignment="1">
      <alignment horizontal="center" vertical="center" readingOrder="1"/>
    </xf>
    <xf numFmtId="0" fontId="5" fillId="0" borderId="4" xfId="0" applyFont="1" applyBorder="1" applyAlignment="1">
      <alignment vertical="center" readingOrder="1"/>
    </xf>
    <xf numFmtId="0" fontId="5" fillId="0" borderId="0" xfId="0" applyFont="1" applyBorder="1" applyAlignment="1">
      <alignment vertical="center" readingOrder="1"/>
    </xf>
    <xf numFmtId="0" fontId="5" fillId="2" borderId="4" xfId="0" applyFont="1" applyFill="1" applyBorder="1" applyAlignment="1">
      <alignment vertical="center" readingOrder="1"/>
    </xf>
    <xf numFmtId="0" fontId="5" fillId="2" borderId="0" xfId="0" applyFont="1" applyFill="1" applyBorder="1" applyAlignment="1">
      <alignment horizontal="center" vertical="center" readingOrder="1"/>
    </xf>
    <xf numFmtId="0" fontId="5" fillId="0" borderId="0" xfId="0" applyFont="1" applyAlignment="1">
      <alignment horizontal="left" vertical="center" readingOrder="1"/>
    </xf>
    <xf numFmtId="0" fontId="5" fillId="0" borderId="0" xfId="0" applyFont="1" applyBorder="1" applyAlignment="1">
      <alignment horizontal="center" vertical="center" readingOrder="1"/>
    </xf>
    <xf numFmtId="0" fontId="3" fillId="0" borderId="0" xfId="0" applyFont="1" applyAlignment="1">
      <alignment horizontal="center" vertical="center" readingOrder="1"/>
    </xf>
    <xf numFmtId="0" fontId="5" fillId="2" borderId="0" xfId="0" applyFont="1" applyFill="1" applyBorder="1" applyAlignment="1">
      <alignment vertical="center" readingOrder="1"/>
    </xf>
    <xf numFmtId="0" fontId="5" fillId="4" borderId="0" xfId="0" applyFont="1" applyFill="1" applyAlignment="1">
      <alignment vertical="center" readingOrder="1"/>
    </xf>
    <xf numFmtId="0" fontId="5" fillId="4" borderId="0" xfId="0" applyFont="1" applyFill="1" applyAlignment="1">
      <alignment horizontal="center" vertical="center" readingOrder="1"/>
    </xf>
    <xf numFmtId="0" fontId="5" fillId="4" borderId="0" xfId="0" applyFont="1" applyFill="1" applyAlignment="1">
      <alignment horizontal="right" vertical="center" readingOrder="1"/>
    </xf>
    <xf numFmtId="0" fontId="1" fillId="2" borderId="4" xfId="0" applyFont="1" applyFill="1" applyBorder="1" applyAlignment="1">
      <alignment vertical="center" readingOrder="1"/>
    </xf>
    <xf numFmtId="0" fontId="9" fillId="2" borderId="0" xfId="0" applyFont="1" applyFill="1" applyBorder="1" applyAlignment="1">
      <alignment vertical="center" readingOrder="1"/>
    </xf>
    <xf numFmtId="0" fontId="1" fillId="2" borderId="0" xfId="0" applyFont="1" applyFill="1" applyBorder="1" applyAlignment="1">
      <alignment horizontal="center" vertical="center" readingOrder="1"/>
    </xf>
    <xf numFmtId="0" fontId="1" fillId="0" borderId="0" xfId="0" applyFont="1" applyAlignment="1">
      <alignment vertical="center" readingOrder="1"/>
    </xf>
    <xf numFmtId="0" fontId="1" fillId="0" borderId="0" xfId="0" applyFont="1" applyAlignment="1">
      <alignment horizontal="center" vertical="center" readingOrder="1"/>
    </xf>
    <xf numFmtId="0" fontId="1" fillId="0" borderId="0" xfId="0" applyFont="1" applyAlignment="1">
      <alignment horizontal="right" vertical="center" readingOrder="1"/>
    </xf>
    <xf numFmtId="0" fontId="8" fillId="2" borderId="0" xfId="0" applyFont="1" applyFill="1" applyBorder="1" applyAlignment="1">
      <alignment vertical="center" readingOrder="1"/>
    </xf>
    <xf numFmtId="0" fontId="11" fillId="2" borderId="0" xfId="0" applyFont="1" applyFill="1" applyBorder="1" applyAlignment="1">
      <alignment vertical="center" readingOrder="1"/>
    </xf>
    <xf numFmtId="0" fontId="11" fillId="2" borderId="0" xfId="0" applyFont="1" applyFill="1" applyBorder="1" applyAlignment="1">
      <alignment horizontal="center" vertical="center" readingOrder="1"/>
    </xf>
    <xf numFmtId="0" fontId="3" fillId="2" borderId="0" xfId="0" applyFont="1" applyFill="1" applyBorder="1" applyAlignment="1">
      <alignment horizontal="center" vertical="center" readingOrder="1"/>
    </xf>
    <xf numFmtId="0" fontId="5" fillId="2" borderId="0" xfId="0" applyFont="1" applyFill="1" applyBorder="1" applyAlignment="1" applyProtection="1">
      <alignment vertical="center" readingOrder="1"/>
      <protection locked="0"/>
    </xf>
    <xf numFmtId="0" fontId="3" fillId="0" borderId="0" xfId="0" applyFont="1" applyAlignment="1">
      <alignment horizontal="center" vertical="center" readingOrder="1"/>
    </xf>
    <xf numFmtId="0" fontId="3" fillId="0" borderId="0" xfId="0" applyFont="1" applyAlignment="1">
      <alignment horizontal="center" vertical="center" readingOrder="1"/>
    </xf>
    <xf numFmtId="0" fontId="1" fillId="2" borderId="0" xfId="0" applyFont="1" applyFill="1" applyBorder="1" applyAlignment="1">
      <alignment vertical="center" readingOrder="1"/>
    </xf>
    <xf numFmtId="0" fontId="5" fillId="0" borderId="5" xfId="0" applyFont="1" applyBorder="1" applyAlignment="1">
      <alignment horizontal="center" vertical="center" readingOrder="1"/>
    </xf>
    <xf numFmtId="0" fontId="5" fillId="2" borderId="0" xfId="0" applyFont="1" applyFill="1" applyBorder="1" applyAlignment="1">
      <alignment horizontal="right" vertical="center" readingOrder="1"/>
    </xf>
    <xf numFmtId="0" fontId="4" fillId="0" borderId="9" xfId="0" applyFont="1" applyBorder="1" applyAlignment="1">
      <alignment horizontal="center" vertical="center" readingOrder="1"/>
    </xf>
    <xf numFmtId="49" fontId="5" fillId="2" borderId="0" xfId="0" applyNumberFormat="1" applyFont="1" applyFill="1" applyBorder="1" applyAlignment="1" applyProtection="1">
      <alignment vertical="center" readingOrder="1"/>
      <protection locked="0"/>
    </xf>
    <xf numFmtId="0" fontId="4" fillId="2" borderId="0" xfId="0" applyFont="1" applyFill="1" applyBorder="1" applyAlignment="1">
      <alignment horizontal="right" vertical="center" readingOrder="1"/>
    </xf>
    <xf numFmtId="0" fontId="4" fillId="2" borderId="0" xfId="0" applyFont="1" applyFill="1" applyBorder="1" applyAlignment="1" applyProtection="1">
      <alignment horizontal="right" vertical="center" readingOrder="1"/>
      <protection locked="0"/>
    </xf>
    <xf numFmtId="0" fontId="7" fillId="2" borderId="0" xfId="0" applyFont="1" applyFill="1" applyBorder="1" applyAlignment="1">
      <alignment horizontal="center" vertical="center" readingOrder="1"/>
    </xf>
    <xf numFmtId="0" fontId="5" fillId="4" borderId="0" xfId="0" applyFont="1" applyFill="1" applyBorder="1" applyAlignment="1">
      <alignment vertical="center" readingOrder="1"/>
    </xf>
    <xf numFmtId="0" fontId="5" fillId="0" borderId="3" xfId="0" applyFont="1" applyBorder="1" applyAlignment="1">
      <alignment horizontal="center" vertical="center" readingOrder="1"/>
    </xf>
    <xf numFmtId="0" fontId="5" fillId="2" borderId="5" xfId="0" applyFont="1" applyFill="1" applyBorder="1" applyAlignment="1">
      <alignment horizontal="center" vertical="center" readingOrder="1"/>
    </xf>
    <xf numFmtId="0" fontId="1" fillId="2" borderId="0" xfId="0" applyFont="1" applyFill="1" applyBorder="1" applyAlignment="1">
      <alignment vertical="center" readingOrder="1"/>
    </xf>
    <xf numFmtId="0" fontId="5" fillId="2" borderId="0" xfId="0" applyFont="1" applyFill="1" applyAlignment="1">
      <alignment vertical="center" readingOrder="1"/>
    </xf>
    <xf numFmtId="0" fontId="3" fillId="2" borderId="4" xfId="0" applyFont="1" applyFill="1" applyBorder="1" applyAlignment="1">
      <alignment vertical="center" readingOrder="1"/>
    </xf>
    <xf numFmtId="0" fontId="3" fillId="2" borderId="0" xfId="0" applyFont="1" applyFill="1" applyBorder="1" applyAlignment="1">
      <alignment vertical="center" readingOrder="1"/>
    </xf>
    <xf numFmtId="0" fontId="3" fillId="2" borderId="5" xfId="0" applyFont="1" applyFill="1" applyBorder="1" applyAlignment="1">
      <alignment horizontal="center" vertical="center" readingOrder="1"/>
    </xf>
    <xf numFmtId="0" fontId="3" fillId="2" borderId="3" xfId="0" applyFont="1" applyFill="1" applyBorder="1" applyAlignment="1">
      <alignment horizontal="center" vertical="center" readingOrder="1"/>
    </xf>
    <xf numFmtId="0" fontId="3" fillId="2" borderId="13" xfId="0" applyFont="1" applyFill="1" applyBorder="1" applyAlignment="1">
      <alignment horizontal="center" vertical="center" readingOrder="1"/>
    </xf>
    <xf numFmtId="0" fontId="5" fillId="2" borderId="13" xfId="0" applyFont="1" applyFill="1" applyBorder="1" applyAlignment="1">
      <alignment horizontal="center" vertical="center" readingOrder="1"/>
    </xf>
    <xf numFmtId="0" fontId="3" fillId="2" borderId="8" xfId="0" applyFont="1" applyFill="1" applyBorder="1" applyAlignment="1">
      <alignment horizontal="center" vertical="center" readingOrder="1"/>
    </xf>
    <xf numFmtId="0" fontId="3" fillId="2" borderId="14" xfId="0" applyFont="1" applyFill="1" applyBorder="1" applyAlignment="1">
      <alignment horizontal="center" vertical="center" readingOrder="1"/>
    </xf>
    <xf numFmtId="0" fontId="5" fillId="2" borderId="14" xfId="0" applyFont="1" applyFill="1" applyBorder="1" applyAlignment="1">
      <alignment horizontal="center" vertical="center" readingOrder="1"/>
    </xf>
    <xf numFmtId="0" fontId="5" fillId="2" borderId="0" xfId="0" applyFont="1" applyFill="1" applyBorder="1" applyAlignment="1" applyProtection="1">
      <alignment horizontal="center" vertical="center" readingOrder="1"/>
      <protection locked="0"/>
    </xf>
    <xf numFmtId="0" fontId="3" fillId="2" borderId="0" xfId="0" applyFont="1" applyFill="1" applyBorder="1" applyAlignment="1" applyProtection="1">
      <alignment horizontal="center" vertical="center" readingOrder="1"/>
    </xf>
    <xf numFmtId="0" fontId="5" fillId="2" borderId="6" xfId="0" applyFont="1" applyFill="1" applyBorder="1" applyAlignment="1">
      <alignment vertical="center" readingOrder="1"/>
    </xf>
    <xf numFmtId="0" fontId="5" fillId="2" borderId="7" xfId="0" applyFont="1" applyFill="1" applyBorder="1" applyAlignment="1">
      <alignment vertical="center" readingOrder="1"/>
    </xf>
    <xf numFmtId="0" fontId="1" fillId="3" borderId="9" xfId="0" applyFont="1" applyFill="1" applyBorder="1" applyAlignment="1" applyProtection="1">
      <alignment horizontal="center" vertical="center" readingOrder="1"/>
      <protection locked="0"/>
    </xf>
    <xf numFmtId="0" fontId="3" fillId="3" borderId="13" xfId="0" applyFont="1" applyFill="1" applyBorder="1" applyAlignment="1">
      <alignment horizontal="center" vertical="center" readingOrder="1"/>
    </xf>
    <xf numFmtId="0" fontId="3" fillId="3" borderId="14" xfId="0" applyFont="1" applyFill="1" applyBorder="1" applyAlignment="1">
      <alignment horizontal="center" vertical="center" readingOrder="1"/>
    </xf>
    <xf numFmtId="0" fontId="5" fillId="3" borderId="9" xfId="0" applyFont="1" applyFill="1" applyBorder="1" applyAlignment="1" applyProtection="1">
      <alignment horizontal="center" vertical="center" readingOrder="1"/>
      <protection locked="0"/>
    </xf>
    <xf numFmtId="0" fontId="3" fillId="3" borderId="9" xfId="0" applyFont="1" applyFill="1" applyBorder="1" applyAlignment="1">
      <alignment horizontal="center" vertical="center" readingOrder="1"/>
    </xf>
    <xf numFmtId="0" fontId="5" fillId="2" borderId="13" xfId="0" applyFont="1" applyFill="1" applyBorder="1" applyAlignment="1">
      <alignment vertical="center" readingOrder="1"/>
    </xf>
    <xf numFmtId="0" fontId="5" fillId="3" borderId="10" xfId="0" applyFont="1" applyFill="1" applyBorder="1" applyAlignment="1">
      <alignment vertical="center" readingOrder="1"/>
    </xf>
    <xf numFmtId="0" fontId="5" fillId="3" borderId="11" xfId="0" applyFont="1" applyFill="1" applyBorder="1" applyAlignment="1">
      <alignment vertical="center" readingOrder="1"/>
    </xf>
    <xf numFmtId="0" fontId="5" fillId="3" borderId="12" xfId="0" applyFont="1" applyFill="1" applyBorder="1" applyAlignment="1">
      <alignment horizontal="center" vertical="center" readingOrder="1"/>
    </xf>
    <xf numFmtId="0" fontId="5" fillId="3" borderId="10" xfId="0" applyFont="1" applyFill="1" applyBorder="1" applyAlignment="1" applyProtection="1">
      <alignment vertical="center" readingOrder="1"/>
      <protection locked="0"/>
    </xf>
    <xf numFmtId="0" fontId="5" fillId="3" borderId="11" xfId="0" applyFont="1" applyFill="1" applyBorder="1" applyAlignment="1" applyProtection="1">
      <alignment vertical="center" readingOrder="1"/>
      <protection locked="0"/>
    </xf>
    <xf numFmtId="0" fontId="5" fillId="3" borderId="11" xfId="0" applyFont="1" applyFill="1" applyBorder="1" applyAlignment="1" applyProtection="1">
      <alignment horizontal="center" vertical="center" readingOrder="1"/>
      <protection locked="0"/>
    </xf>
    <xf numFmtId="0" fontId="5" fillId="2" borderId="9" xfId="0" applyFont="1" applyFill="1" applyBorder="1" applyAlignment="1" applyProtection="1">
      <alignment horizontal="left" vertical="center" readingOrder="1"/>
      <protection locked="0"/>
    </xf>
    <xf numFmtId="164" fontId="5" fillId="2" borderId="9" xfId="0" applyNumberFormat="1" applyFont="1" applyFill="1" applyBorder="1" applyAlignment="1" applyProtection="1">
      <alignment horizontal="center" vertical="center" readingOrder="1"/>
      <protection locked="0"/>
    </xf>
    <xf numFmtId="0" fontId="5" fillId="2" borderId="9" xfId="0" applyFont="1" applyFill="1" applyBorder="1" applyAlignment="1" applyProtection="1">
      <alignment horizontal="center" vertical="center" readingOrder="1"/>
      <protection locked="0"/>
    </xf>
    <xf numFmtId="0" fontId="1" fillId="4" borderId="0" xfId="0" applyFont="1" applyFill="1" applyAlignment="1">
      <alignment vertical="center" readingOrder="1"/>
    </xf>
    <xf numFmtId="0" fontId="3" fillId="4" borderId="0" xfId="0" applyFont="1" applyFill="1" applyAlignment="1">
      <alignment vertical="center" readingOrder="1"/>
    </xf>
    <xf numFmtId="0" fontId="5" fillId="5" borderId="0" xfId="0" applyFont="1" applyFill="1" applyAlignment="1">
      <alignment vertical="center" readingOrder="1"/>
    </xf>
    <xf numFmtId="0" fontId="1" fillId="5" borderId="0" xfId="0" applyFont="1" applyFill="1" applyAlignment="1">
      <alignment vertical="center" readingOrder="1"/>
    </xf>
    <xf numFmtId="0" fontId="3" fillId="5" borderId="0" xfId="0" applyFont="1" applyFill="1" applyAlignment="1">
      <alignment vertical="center" readingOrder="1"/>
    </xf>
    <xf numFmtId="0" fontId="5" fillId="3" borderId="10" xfId="0" applyFont="1" applyFill="1" applyBorder="1" applyAlignment="1" applyProtection="1">
      <alignment horizontal="left" vertical="center" readingOrder="1"/>
      <protection locked="0"/>
    </xf>
    <xf numFmtId="0" fontId="5" fillId="3" borderId="11" xfId="0" applyFont="1" applyFill="1" applyBorder="1" applyAlignment="1" applyProtection="1">
      <alignment horizontal="left" vertical="center" readingOrder="1"/>
      <protection locked="0"/>
    </xf>
    <xf numFmtId="0" fontId="5" fillId="3" borderId="12" xfId="0" applyFont="1" applyFill="1" applyBorder="1" applyAlignment="1" applyProtection="1">
      <alignment horizontal="left" vertical="center" readingOrder="1"/>
      <protection locked="0"/>
    </xf>
    <xf numFmtId="165" fontId="1" fillId="2" borderId="0" xfId="0" applyNumberFormat="1" applyFont="1" applyFill="1" applyBorder="1" applyAlignment="1">
      <alignment horizontal="center" vertical="center" readingOrder="1"/>
    </xf>
    <xf numFmtId="165" fontId="1" fillId="2" borderId="5" xfId="0" applyNumberFormat="1" applyFont="1" applyFill="1" applyBorder="1" applyAlignment="1">
      <alignment horizontal="center" vertical="center" readingOrder="1"/>
    </xf>
    <xf numFmtId="0" fontId="5" fillId="2" borderId="0" xfId="0" applyFont="1" applyFill="1" applyBorder="1" applyAlignment="1">
      <alignment horizontal="right" vertical="center" readingOrder="1"/>
    </xf>
    <xf numFmtId="0" fontId="1" fillId="2" borderId="0" xfId="0" applyFont="1" applyFill="1" applyBorder="1" applyAlignment="1">
      <alignment vertical="center" readingOrder="1"/>
    </xf>
    <xf numFmtId="166" fontId="1" fillId="2" borderId="0" xfId="0" applyNumberFormat="1" applyFont="1" applyFill="1" applyBorder="1" applyAlignment="1">
      <alignment horizontal="center" vertical="center" readingOrder="1"/>
    </xf>
    <xf numFmtId="8" fontId="10" fillId="3" borderId="10" xfId="0" applyNumberFormat="1" applyFont="1" applyFill="1" applyBorder="1" applyAlignment="1">
      <alignment horizontal="center" vertical="center" readingOrder="1"/>
    </xf>
    <xf numFmtId="8" fontId="10" fillId="3" borderId="11" xfId="0" applyNumberFormat="1" applyFont="1" applyFill="1" applyBorder="1" applyAlignment="1">
      <alignment horizontal="center" vertical="center" readingOrder="1"/>
    </xf>
    <xf numFmtId="8" fontId="10" fillId="3" borderId="12" xfId="0" applyNumberFormat="1" applyFont="1" applyFill="1" applyBorder="1" applyAlignment="1">
      <alignment horizontal="center" vertical="center" readingOrder="1"/>
    </xf>
    <xf numFmtId="0" fontId="3" fillId="0" borderId="0" xfId="0" applyFont="1" applyAlignment="1">
      <alignment horizontal="center" vertical="center" readingOrder="1"/>
    </xf>
    <xf numFmtId="0" fontId="3" fillId="2" borderId="1" xfId="0" applyFont="1" applyFill="1" applyBorder="1" applyAlignment="1">
      <alignment horizontal="center" vertical="center" readingOrder="1"/>
    </xf>
    <xf numFmtId="0" fontId="3" fillId="2" borderId="3" xfId="0" applyFont="1" applyFill="1" applyBorder="1" applyAlignment="1">
      <alignment horizontal="center" vertical="center" readingOrder="1"/>
    </xf>
    <xf numFmtId="0" fontId="3" fillId="2" borderId="6" xfId="0" applyFont="1" applyFill="1" applyBorder="1" applyAlignment="1">
      <alignment horizontal="center" vertical="center" readingOrder="1"/>
    </xf>
    <xf numFmtId="0" fontId="3" fillId="2" borderId="8" xfId="0" applyFont="1" applyFill="1" applyBorder="1" applyAlignment="1">
      <alignment horizontal="center" vertical="center" readingOrder="1"/>
    </xf>
    <xf numFmtId="0" fontId="8" fillId="2" borderId="13" xfId="0" applyFont="1" applyFill="1" applyBorder="1" applyAlignment="1">
      <alignment horizontal="center" vertical="center" readingOrder="1"/>
    </xf>
    <xf numFmtId="0" fontId="8" fillId="2" borderId="14" xfId="0" applyFont="1" applyFill="1" applyBorder="1" applyAlignment="1">
      <alignment horizontal="center" vertical="center" readingOrder="1"/>
    </xf>
    <xf numFmtId="0" fontId="12" fillId="2" borderId="0" xfId="0" applyFont="1" applyFill="1" applyBorder="1" applyAlignment="1">
      <alignment horizontal="center" vertical="center" readingOrder="1"/>
    </xf>
    <xf numFmtId="0" fontId="4" fillId="2" borderId="0" xfId="0" applyFont="1" applyFill="1" applyBorder="1" applyAlignment="1">
      <alignment horizontal="right" vertical="center" readingOrder="1"/>
    </xf>
    <xf numFmtId="0" fontId="5" fillId="3" borderId="10" xfId="0" applyFont="1" applyFill="1" applyBorder="1" applyAlignment="1" applyProtection="1">
      <alignment horizontal="center" vertical="center" readingOrder="1"/>
      <protection locked="0"/>
    </xf>
    <xf numFmtId="0" fontId="5" fillId="3" borderId="11" xfId="0" applyFont="1" applyFill="1" applyBorder="1" applyAlignment="1" applyProtection="1">
      <alignment horizontal="center" vertical="center" readingOrder="1"/>
      <protection locked="0"/>
    </xf>
    <xf numFmtId="0" fontId="5" fillId="3" borderId="12" xfId="0" applyFont="1" applyFill="1" applyBorder="1" applyAlignment="1" applyProtection="1">
      <alignment horizontal="center" vertical="center" readingOrder="1"/>
      <protection locked="0"/>
    </xf>
    <xf numFmtId="49" fontId="5" fillId="2" borderId="0" xfId="0" applyNumberFormat="1" applyFont="1" applyFill="1" applyBorder="1" applyAlignment="1" applyProtection="1">
      <alignment horizontal="center" vertical="center" readingOrder="1"/>
      <protection locked="0"/>
    </xf>
    <xf numFmtId="49" fontId="5" fillId="3" borderId="10" xfId="0" applyNumberFormat="1" applyFont="1" applyFill="1" applyBorder="1" applyAlignment="1" applyProtection="1">
      <alignment horizontal="center" vertical="center" readingOrder="1"/>
      <protection locked="0"/>
    </xf>
    <xf numFmtId="49" fontId="5" fillId="3" borderId="11" xfId="0" applyNumberFormat="1" applyFont="1" applyFill="1" applyBorder="1" applyAlignment="1" applyProtection="1">
      <alignment horizontal="center" vertical="center" readingOrder="1"/>
      <protection locked="0"/>
    </xf>
    <xf numFmtId="49" fontId="5" fillId="3" borderId="12" xfId="0" applyNumberFormat="1" applyFont="1" applyFill="1" applyBorder="1" applyAlignment="1" applyProtection="1">
      <alignment horizontal="center" vertical="center" readingOrder="1"/>
      <protection locked="0"/>
    </xf>
    <xf numFmtId="0" fontId="1" fillId="0" borderId="9" xfId="0" applyFont="1" applyBorder="1" applyAlignment="1"/>
  </cellXfs>
  <cellStyles count="1">
    <cellStyle name="Standaard" xfId="0" builtinId="0"/>
  </cellStyles>
  <dxfs count="18"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</dxfs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23813</xdr:colOff>
      <xdr:row>0</xdr:row>
      <xdr:rowOff>7938</xdr:rowOff>
    </xdr:from>
    <xdr:to>
      <xdr:col>22</xdr:col>
      <xdr:colOff>944561</xdr:colOff>
      <xdr:row>3</xdr:row>
      <xdr:rowOff>87312</xdr:rowOff>
    </xdr:to>
    <xdr:sp macro="" textlink="">
      <xdr:nvSpPr>
        <xdr:cNvPr id="1025" name="WordArt 2"/>
        <xdr:cNvSpPr>
          <a:spLocks noChangeArrowheads="1" noChangeShapeType="1" noTextEdit="1"/>
        </xdr:cNvSpPr>
      </xdr:nvSpPr>
      <xdr:spPr bwMode="auto">
        <a:xfrm>
          <a:off x="23813" y="7938"/>
          <a:ext cx="10501311" cy="507999"/>
        </a:xfrm>
        <a:prstGeom prst="rect">
          <a:avLst/>
        </a:prstGeom>
        <a:solidFill>
          <a:schemeClr val="bg2"/>
        </a:solidFill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nl-NL" sz="3600" u="none" strike="noStrike" kern="10" cap="small" spc="0" baseline="0">
              <a:ln w="9525">
                <a:noFill/>
                <a:round/>
                <a:headEnd/>
                <a:tailEnd/>
              </a:ln>
              <a:gradFill rotWithShape="1">
                <a:gsLst>
                  <a:gs pos="0">
                    <a:srgbClr val="FF0000"/>
                  </a:gs>
                  <a:gs pos="100000">
                    <a:srgbClr val="548DD4"/>
                  </a:gs>
                </a:gsLst>
                <a:lin ang="5400000" scaled="1"/>
              </a:gradFill>
              <a:latin typeface="Arial Black"/>
            </a:rPr>
            <a:t>Open Dutch 2015</a:t>
          </a:r>
        </a:p>
      </xdr:txBody>
    </xdr:sp>
    <xdr:clientData/>
  </xdr:twoCellAnchor>
  <xdr:twoCellAnchor editAs="oneCell">
    <xdr:from>
      <xdr:col>22</xdr:col>
      <xdr:colOff>39687</xdr:colOff>
      <xdr:row>7</xdr:row>
      <xdr:rowOff>15875</xdr:rowOff>
    </xdr:from>
    <xdr:to>
      <xdr:col>22</xdr:col>
      <xdr:colOff>873125</xdr:colOff>
      <xdr:row>11</xdr:row>
      <xdr:rowOff>166688</xdr:rowOff>
    </xdr:to>
    <xdr:pic>
      <xdr:nvPicPr>
        <xdr:cNvPr id="4" name="Afbeelding 81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9562" y="1016000"/>
          <a:ext cx="833438" cy="611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39688</xdr:colOff>
      <xdr:row>7</xdr:row>
      <xdr:rowOff>1</xdr:rowOff>
    </xdr:from>
    <xdr:to>
      <xdr:col>10</xdr:col>
      <xdr:colOff>71438</xdr:colOff>
      <xdr:row>11</xdr:row>
      <xdr:rowOff>166764</xdr:rowOff>
    </xdr:to>
    <xdr:pic>
      <xdr:nvPicPr>
        <xdr:cNvPr id="5" name="Afbeelding 81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7188" y="1000126"/>
          <a:ext cx="904875" cy="6271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85"/>
  <sheetViews>
    <sheetView showGridLines="0" tabSelected="1" zoomScale="120" zoomScaleNormal="120" zoomScalePageLayoutView="120" workbookViewId="0">
      <selection activeCell="C31" sqref="C31:E31"/>
    </sheetView>
  </sheetViews>
  <sheetFormatPr defaultColWidth="8.85546875" defaultRowHeight="11.25" x14ac:dyDescent="0.25"/>
  <cols>
    <col min="1" max="1" width="1.140625" style="7" customWidth="1"/>
    <col min="2" max="2" width="3.7109375" style="7" customWidth="1"/>
    <col min="3" max="3" width="22" style="7" customWidth="1"/>
    <col min="4" max="4" width="9.42578125" style="7" customWidth="1"/>
    <col min="5" max="5" width="7.85546875" style="8" customWidth="1"/>
    <col min="6" max="6" width="8.42578125" style="7" customWidth="1"/>
    <col min="7" max="7" width="0.28515625" style="7" customWidth="1"/>
    <col min="8" max="8" width="9" style="7" customWidth="1"/>
    <col min="9" max="9" width="5.28515625" style="7" customWidth="1"/>
    <col min="10" max="10" width="7.85546875" style="7" customWidth="1"/>
    <col min="11" max="11" width="5" style="7" customWidth="1"/>
    <col min="12" max="12" width="1.7109375" style="7" customWidth="1"/>
    <col min="13" max="13" width="11.42578125" style="7" customWidth="1"/>
    <col min="14" max="14" width="1.42578125" style="7" customWidth="1"/>
    <col min="15" max="15" width="10.140625" style="7" customWidth="1"/>
    <col min="16" max="16" width="1.42578125" style="7" customWidth="1"/>
    <col min="17" max="17" width="10.140625" style="7" customWidth="1"/>
    <col min="18" max="18" width="1.140625" style="7" customWidth="1"/>
    <col min="19" max="19" width="9.85546875" style="7" customWidth="1"/>
    <col min="20" max="20" width="1" style="7" customWidth="1"/>
    <col min="21" max="21" width="7.7109375" style="7" customWidth="1"/>
    <col min="22" max="22" width="1.42578125" style="7" customWidth="1"/>
    <col min="23" max="23" width="14.42578125" style="8" customWidth="1"/>
    <col min="24" max="24" width="18.42578125" style="8" hidden="1" customWidth="1"/>
    <col min="25" max="25" width="12" style="8" hidden="1" customWidth="1"/>
    <col min="26" max="26" width="15.7109375" style="8" hidden="1" customWidth="1"/>
    <col min="27" max="27" width="16.140625" style="8" hidden="1" customWidth="1"/>
    <col min="28" max="28" width="13" style="8" hidden="1" customWidth="1"/>
    <col min="29" max="29" width="14" style="8" hidden="1" customWidth="1"/>
    <col min="30" max="30" width="14.140625" style="8" hidden="1" customWidth="1"/>
    <col min="31" max="31" width="10.42578125" style="9" hidden="1" customWidth="1"/>
    <col min="32" max="32" width="9.42578125" style="7" hidden="1" customWidth="1"/>
    <col min="33" max="33" width="8.28515625" style="7" hidden="1" customWidth="1"/>
    <col min="34" max="34" width="8.140625" style="7" hidden="1" customWidth="1"/>
    <col min="35" max="35" width="9.5703125" style="7" hidden="1" customWidth="1"/>
    <col min="36" max="36" width="9" style="7" hidden="1" customWidth="1"/>
    <col min="37" max="37" width="10.42578125" style="7" hidden="1" customWidth="1"/>
    <col min="38" max="38" width="18.42578125" style="7" hidden="1" customWidth="1"/>
    <col min="39" max="39" width="16.42578125" style="7" hidden="1" customWidth="1"/>
    <col min="40" max="40" width="21.140625" style="7" hidden="1" customWidth="1"/>
    <col min="41" max="41" width="19.28515625" style="7" hidden="1" customWidth="1"/>
    <col min="42" max="42" width="16.140625" style="7" hidden="1" customWidth="1"/>
    <col min="43" max="43" width="19.7109375" style="7" hidden="1" customWidth="1"/>
    <col min="44" max="44" width="17.140625" style="7" hidden="1" customWidth="1"/>
    <col min="45" max="47" width="0" style="7" hidden="1" customWidth="1"/>
    <col min="48" max="57" width="8.85546875" style="21"/>
    <col min="58" max="16384" width="8.85546875" style="7"/>
  </cols>
  <sheetData>
    <row r="1" spans="1:57" ht="18.75" customHeight="1" x14ac:dyDescent="0.25">
      <c r="A1" s="10"/>
      <c r="B1" s="11"/>
      <c r="C1" s="11"/>
      <c r="D1" s="11"/>
      <c r="E1" s="12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46"/>
      <c r="AV1" s="80"/>
      <c r="AW1" s="80"/>
      <c r="AX1" s="80"/>
      <c r="AY1" s="80"/>
      <c r="AZ1" s="80"/>
      <c r="BA1" s="80"/>
    </row>
    <row r="2" spans="1:57" x14ac:dyDescent="0.25">
      <c r="A2" s="13"/>
      <c r="B2" s="14"/>
      <c r="C2" s="14"/>
      <c r="D2" s="14"/>
      <c r="E2" s="18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38"/>
      <c r="AV2" s="80"/>
      <c r="AW2" s="80"/>
      <c r="AX2" s="80"/>
      <c r="AY2" s="80"/>
      <c r="AZ2" s="80"/>
      <c r="BA2" s="80"/>
    </row>
    <row r="3" spans="1:57" x14ac:dyDescent="0.25">
      <c r="A3" s="13"/>
      <c r="B3" s="14"/>
      <c r="C3" s="14"/>
      <c r="D3" s="14"/>
      <c r="E3" s="18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38"/>
      <c r="AV3" s="80"/>
      <c r="AW3" s="80"/>
      <c r="AX3" s="80"/>
      <c r="AY3" s="80"/>
      <c r="AZ3" s="80"/>
      <c r="BA3" s="80"/>
    </row>
    <row r="4" spans="1:57" ht="16.5" customHeight="1" x14ac:dyDescent="0.25">
      <c r="A4" s="15"/>
      <c r="B4" s="20"/>
      <c r="C4" s="20"/>
      <c r="D4" s="20"/>
      <c r="E4" s="16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47"/>
      <c r="AV4" s="80"/>
      <c r="AW4" s="80"/>
      <c r="AX4" s="80"/>
      <c r="AY4" s="80"/>
      <c r="AZ4" s="80"/>
      <c r="BA4" s="80"/>
    </row>
    <row r="5" spans="1:57" ht="18" x14ac:dyDescent="0.25">
      <c r="A5" s="15"/>
      <c r="B5" s="101" t="s">
        <v>98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44"/>
      <c r="W5" s="47"/>
      <c r="AV5" s="80"/>
      <c r="AW5" s="80"/>
      <c r="AX5" s="80"/>
      <c r="AY5" s="80"/>
      <c r="AZ5" s="80"/>
      <c r="BA5" s="80"/>
    </row>
    <row r="6" spans="1:57" ht="6.75" customHeight="1" x14ac:dyDescent="0.25">
      <c r="A6" s="15"/>
      <c r="B6" s="20"/>
      <c r="C6" s="20"/>
      <c r="D6" s="20"/>
      <c r="E6" s="16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47"/>
      <c r="AV6" s="80"/>
      <c r="AW6" s="80"/>
      <c r="AX6" s="80"/>
      <c r="AY6" s="80"/>
      <c r="AZ6" s="80"/>
      <c r="BA6" s="80"/>
    </row>
    <row r="7" spans="1:57" ht="3" customHeight="1" x14ac:dyDescent="0.25">
      <c r="A7" s="15"/>
      <c r="B7" s="20"/>
      <c r="C7" s="20"/>
      <c r="D7" s="20"/>
      <c r="E7" s="16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47"/>
      <c r="AV7" s="80"/>
      <c r="AW7" s="80"/>
      <c r="AX7" s="80"/>
      <c r="AY7" s="80"/>
      <c r="AZ7" s="80"/>
      <c r="BA7" s="80"/>
    </row>
    <row r="8" spans="1:57" ht="15" customHeight="1" x14ac:dyDescent="0.25">
      <c r="A8" s="15"/>
      <c r="B8" s="102" t="s">
        <v>165</v>
      </c>
      <c r="C8" s="102"/>
      <c r="D8" s="103"/>
      <c r="E8" s="104"/>
      <c r="F8" s="104"/>
      <c r="G8" s="104"/>
      <c r="H8" s="105"/>
      <c r="I8" s="106"/>
      <c r="J8" s="106"/>
      <c r="K8" s="20"/>
      <c r="L8" s="41"/>
      <c r="M8" s="42" t="s">
        <v>164</v>
      </c>
      <c r="N8" s="107"/>
      <c r="O8" s="108"/>
      <c r="P8" s="108"/>
      <c r="Q8" s="108"/>
      <c r="R8" s="108"/>
      <c r="S8" s="108"/>
      <c r="T8" s="108"/>
      <c r="U8" s="108"/>
      <c r="V8" s="109"/>
      <c r="W8" s="47"/>
      <c r="AV8" s="80"/>
      <c r="AW8" s="80"/>
      <c r="AX8" s="80"/>
      <c r="AY8" s="80"/>
      <c r="AZ8" s="80"/>
      <c r="BA8" s="80"/>
    </row>
    <row r="9" spans="1:57" ht="3" customHeight="1" x14ac:dyDescent="0.25">
      <c r="A9" s="15"/>
      <c r="B9" s="20"/>
      <c r="C9" s="20"/>
      <c r="D9" s="20"/>
      <c r="E9" s="16"/>
      <c r="F9" s="20"/>
      <c r="G9" s="20"/>
      <c r="H9" s="20"/>
      <c r="I9" s="106"/>
      <c r="J9" s="106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47"/>
      <c r="AV9" s="80"/>
      <c r="AW9" s="80"/>
      <c r="AX9" s="80"/>
      <c r="AY9" s="80"/>
      <c r="AZ9" s="80"/>
      <c r="BA9" s="80"/>
    </row>
    <row r="10" spans="1:57" ht="15" customHeight="1" x14ac:dyDescent="0.25">
      <c r="A10" s="15"/>
      <c r="B10" s="20"/>
      <c r="C10" s="42" t="s">
        <v>166</v>
      </c>
      <c r="D10" s="103"/>
      <c r="E10" s="104"/>
      <c r="F10" s="104"/>
      <c r="G10" s="104"/>
      <c r="H10" s="105"/>
      <c r="I10" s="106"/>
      <c r="J10" s="106"/>
      <c r="K10" s="20"/>
      <c r="L10" s="20"/>
      <c r="M10" s="42" t="s">
        <v>163</v>
      </c>
      <c r="N10" s="107"/>
      <c r="O10" s="108"/>
      <c r="P10" s="108"/>
      <c r="Q10" s="108"/>
      <c r="R10" s="108"/>
      <c r="S10" s="108"/>
      <c r="T10" s="108"/>
      <c r="U10" s="108"/>
      <c r="V10" s="109"/>
      <c r="W10" s="47"/>
      <c r="AV10" s="80"/>
      <c r="AW10" s="80"/>
      <c r="AX10" s="80"/>
      <c r="AY10" s="80"/>
      <c r="AZ10" s="80"/>
      <c r="BA10" s="80"/>
    </row>
    <row r="11" spans="1:57" ht="3" customHeight="1" x14ac:dyDescent="0.25">
      <c r="A11" s="15"/>
      <c r="B11" s="20"/>
      <c r="C11" s="20"/>
      <c r="D11" s="20"/>
      <c r="E11" s="16"/>
      <c r="F11" s="20"/>
      <c r="G11" s="20"/>
      <c r="H11" s="20"/>
      <c r="I11" s="106"/>
      <c r="J11" s="106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47"/>
      <c r="AV11" s="80"/>
      <c r="AW11" s="80"/>
      <c r="AX11" s="80"/>
      <c r="AY11" s="80"/>
      <c r="AZ11" s="80"/>
      <c r="BA11" s="80"/>
    </row>
    <row r="12" spans="1:57" ht="15" customHeight="1" x14ac:dyDescent="0.25">
      <c r="A12" s="15"/>
      <c r="B12" s="20"/>
      <c r="C12" s="42" t="s">
        <v>167</v>
      </c>
      <c r="D12" s="103"/>
      <c r="E12" s="104"/>
      <c r="F12" s="104"/>
      <c r="G12" s="104"/>
      <c r="H12" s="105"/>
      <c r="I12" s="106"/>
      <c r="J12" s="106"/>
      <c r="K12" s="34"/>
      <c r="L12" s="34"/>
      <c r="M12" s="43" t="s">
        <v>168</v>
      </c>
      <c r="N12" s="107"/>
      <c r="O12" s="108"/>
      <c r="P12" s="108"/>
      <c r="Q12" s="108"/>
      <c r="R12" s="108"/>
      <c r="S12" s="108"/>
      <c r="T12" s="108"/>
      <c r="U12" s="108"/>
      <c r="V12" s="109"/>
      <c r="W12" s="47"/>
      <c r="AV12" s="80"/>
      <c r="AW12" s="80"/>
      <c r="AX12" s="80"/>
      <c r="AY12" s="80"/>
      <c r="AZ12" s="80"/>
      <c r="BA12" s="80"/>
    </row>
    <row r="13" spans="1:57" ht="3" customHeight="1" x14ac:dyDescent="0.25">
      <c r="A13" s="15"/>
      <c r="B13" s="20"/>
      <c r="C13" s="20"/>
      <c r="D13" s="20"/>
      <c r="E13" s="16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47"/>
      <c r="AV13" s="80"/>
      <c r="AW13" s="80"/>
      <c r="AX13" s="80"/>
      <c r="AY13" s="80"/>
      <c r="AZ13" s="80"/>
      <c r="BA13" s="80"/>
    </row>
    <row r="14" spans="1:57" ht="6.75" customHeight="1" x14ac:dyDescent="0.25">
      <c r="A14" s="15"/>
      <c r="B14" s="20"/>
      <c r="C14" s="20"/>
      <c r="D14" s="20"/>
      <c r="E14" s="16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47"/>
      <c r="AV14" s="80"/>
      <c r="AW14" s="80"/>
      <c r="AX14" s="80"/>
      <c r="AY14" s="80"/>
      <c r="AZ14" s="80"/>
      <c r="BA14" s="80"/>
    </row>
    <row r="15" spans="1:57" ht="15" customHeight="1" x14ac:dyDescent="0.25">
      <c r="A15" s="15"/>
      <c r="B15" s="20" t="s">
        <v>79</v>
      </c>
      <c r="C15" s="20"/>
      <c r="D15" s="20"/>
      <c r="E15" s="16"/>
      <c r="F15" s="20"/>
      <c r="G15" s="20"/>
      <c r="H15" s="20"/>
      <c r="I15" s="20"/>
      <c r="J15" s="20"/>
      <c r="K15" s="20"/>
      <c r="L15" s="20"/>
      <c r="M15" s="20"/>
      <c r="N15" s="20"/>
      <c r="O15" s="20" t="s">
        <v>80</v>
      </c>
      <c r="P15" s="20"/>
      <c r="Q15" s="20"/>
      <c r="R15" s="20"/>
      <c r="S15" s="20"/>
      <c r="T15" s="20"/>
      <c r="U15" s="20"/>
      <c r="V15" s="20"/>
      <c r="W15" s="47"/>
      <c r="AV15" s="80"/>
      <c r="AW15" s="80"/>
      <c r="AX15" s="80"/>
      <c r="AY15" s="80"/>
      <c r="AZ15" s="80"/>
      <c r="BA15" s="80"/>
    </row>
    <row r="16" spans="1:57" s="27" customFormat="1" ht="15" customHeight="1" x14ac:dyDescent="0.25">
      <c r="A16" s="24"/>
      <c r="B16" s="37">
        <f>+AB185</f>
        <v>0</v>
      </c>
      <c r="C16" s="25" t="str">
        <f>IF(B16=0,"Competitors who will participate in 1 element.",IF(B16=1,"Competitor who will participate in 1 element.",IF(B16&gt;=1,"Competitors who will participate in 1 element.")))</f>
        <v>Competitors who will participate in 1 element.</v>
      </c>
      <c r="D16" s="37"/>
      <c r="E16" s="26"/>
      <c r="F16" s="37"/>
      <c r="G16" s="37"/>
      <c r="H16" s="37"/>
      <c r="I16" s="37"/>
      <c r="J16" s="48"/>
      <c r="K16" s="48"/>
      <c r="L16" s="48"/>
      <c r="M16" s="37"/>
      <c r="N16" s="37"/>
      <c r="O16" s="89">
        <f>+B16</f>
        <v>0</v>
      </c>
      <c r="P16" s="89"/>
      <c r="Q16" s="37" t="s">
        <v>71</v>
      </c>
      <c r="R16" s="90">
        <v>25</v>
      </c>
      <c r="S16" s="90"/>
      <c r="T16" s="37" t="s">
        <v>72</v>
      </c>
      <c r="U16" s="86">
        <f>+O16*R16</f>
        <v>0</v>
      </c>
      <c r="V16" s="86"/>
      <c r="W16" s="87"/>
      <c r="X16" s="28"/>
      <c r="Y16" s="28"/>
      <c r="Z16" s="28"/>
      <c r="AA16" s="28"/>
      <c r="AB16" s="28"/>
      <c r="AC16" s="28"/>
      <c r="AD16" s="28"/>
      <c r="AE16" s="29"/>
      <c r="AV16" s="81"/>
      <c r="AW16" s="81"/>
      <c r="AX16" s="81"/>
      <c r="AY16" s="81"/>
      <c r="AZ16" s="81"/>
      <c r="BA16" s="81"/>
      <c r="BB16" s="78"/>
      <c r="BC16" s="78"/>
      <c r="BD16" s="78"/>
      <c r="BE16" s="78"/>
    </row>
    <row r="17" spans="1:57" s="27" customFormat="1" ht="15" customHeight="1" x14ac:dyDescent="0.25">
      <c r="A17" s="24"/>
      <c r="B17" s="37">
        <f>+AC185</f>
        <v>0</v>
      </c>
      <c r="C17" s="25" t="str">
        <f>IF(B17=0,"Competitors who will participate in 2 elements.",IF(B17=1,"Competitor who will participate in 2 elements.",IF(B17&gt;=1,"Competitors who will participate in 2 elements.")))</f>
        <v>Competitors who will participate in 2 elements.</v>
      </c>
      <c r="D17" s="37"/>
      <c r="E17" s="26"/>
      <c r="F17" s="37"/>
      <c r="G17" s="37"/>
      <c r="H17" s="37"/>
      <c r="I17" s="37"/>
      <c r="J17" s="48"/>
      <c r="K17" s="48"/>
      <c r="L17" s="48"/>
      <c r="M17" s="37"/>
      <c r="N17" s="37"/>
      <c r="O17" s="89">
        <f>+B17</f>
        <v>0</v>
      </c>
      <c r="P17" s="89"/>
      <c r="Q17" s="37" t="s">
        <v>71</v>
      </c>
      <c r="R17" s="90">
        <v>35</v>
      </c>
      <c r="S17" s="90"/>
      <c r="T17" s="37" t="s">
        <v>72</v>
      </c>
      <c r="U17" s="86">
        <f>+O17*R17</f>
        <v>0</v>
      </c>
      <c r="V17" s="86"/>
      <c r="W17" s="87"/>
      <c r="X17" s="28"/>
      <c r="Y17" s="28"/>
      <c r="Z17" s="28"/>
      <c r="AA17" s="28"/>
      <c r="AB17" s="28"/>
      <c r="AC17" s="28"/>
      <c r="AD17" s="28"/>
      <c r="AE17" s="29"/>
      <c r="AV17" s="81"/>
      <c r="AW17" s="81"/>
      <c r="AX17" s="81"/>
      <c r="AY17" s="81"/>
      <c r="AZ17" s="81"/>
      <c r="BA17" s="81"/>
      <c r="BB17" s="78"/>
      <c r="BC17" s="78"/>
      <c r="BD17" s="78"/>
      <c r="BE17" s="78"/>
    </row>
    <row r="18" spans="1:57" s="27" customFormat="1" ht="15" customHeight="1" x14ac:dyDescent="0.25">
      <c r="A18" s="24"/>
      <c r="B18" s="37">
        <f>+AD185</f>
        <v>0</v>
      </c>
      <c r="C18" s="25" t="str">
        <f>IF(B18=0,"Competitors who will participate in all 3 elements.",IF(B18=1,"Competitor who will participate in all 3 elements.",IF(B18&gt;=1,"Competitors who will participate in all 3 elements.")))</f>
        <v>Competitors who will participate in all 3 elements.</v>
      </c>
      <c r="D18" s="37"/>
      <c r="E18" s="26"/>
      <c r="F18" s="37"/>
      <c r="G18" s="37"/>
      <c r="H18" s="37"/>
      <c r="I18" s="37"/>
      <c r="J18" s="48"/>
      <c r="K18" s="48"/>
      <c r="L18" s="48"/>
      <c r="M18" s="37"/>
      <c r="N18" s="37"/>
      <c r="O18" s="89">
        <f>+B18</f>
        <v>0</v>
      </c>
      <c r="P18" s="89"/>
      <c r="Q18" s="37" t="s">
        <v>71</v>
      </c>
      <c r="R18" s="90">
        <v>40</v>
      </c>
      <c r="S18" s="90"/>
      <c r="T18" s="37" t="s">
        <v>72</v>
      </c>
      <c r="U18" s="86">
        <f>+O18*R18</f>
        <v>0</v>
      </c>
      <c r="V18" s="86"/>
      <c r="W18" s="87"/>
      <c r="X18" s="28"/>
      <c r="Y18" s="28"/>
      <c r="Z18" s="28"/>
      <c r="AA18" s="28"/>
      <c r="AB18" s="28"/>
      <c r="AC18" s="28"/>
      <c r="AD18" s="28"/>
      <c r="AE18" s="29"/>
      <c r="AV18" s="81"/>
      <c r="AW18" s="81"/>
      <c r="AX18" s="81"/>
      <c r="AY18" s="81"/>
      <c r="AZ18" s="81"/>
      <c r="BA18" s="81"/>
      <c r="BB18" s="78"/>
      <c r="BC18" s="78"/>
      <c r="BD18" s="78"/>
      <c r="BE18" s="78"/>
    </row>
    <row r="19" spans="1:57" s="27" customFormat="1" ht="15" customHeight="1" x14ac:dyDescent="0.25">
      <c r="A19" s="24"/>
      <c r="B19" s="37">
        <f>+AA185</f>
        <v>0</v>
      </c>
      <c r="C19" s="25" t="s">
        <v>179</v>
      </c>
      <c r="D19" s="37"/>
      <c r="E19" s="26"/>
      <c r="F19" s="37"/>
      <c r="G19" s="37"/>
      <c r="H19" s="37"/>
      <c r="I19" s="37"/>
      <c r="J19" s="37"/>
      <c r="K19" s="37"/>
      <c r="L19" s="37"/>
      <c r="M19" s="37"/>
      <c r="N19" s="37"/>
      <c r="O19" s="89">
        <f>+B19</f>
        <v>0</v>
      </c>
      <c r="P19" s="89"/>
      <c r="Q19" s="37" t="s">
        <v>71</v>
      </c>
      <c r="R19" s="90">
        <v>40</v>
      </c>
      <c r="S19" s="90"/>
      <c r="T19" s="37" t="s">
        <v>72</v>
      </c>
      <c r="U19" s="86">
        <f>+O19*R19</f>
        <v>0</v>
      </c>
      <c r="V19" s="86"/>
      <c r="W19" s="87"/>
      <c r="X19" s="28"/>
      <c r="Y19" s="28"/>
      <c r="Z19" s="28"/>
      <c r="AA19" s="28"/>
      <c r="AB19" s="28"/>
      <c r="AC19" s="28"/>
      <c r="AD19" s="28"/>
      <c r="AE19" s="29"/>
      <c r="AV19" s="81"/>
      <c r="AW19" s="81"/>
      <c r="AX19" s="81"/>
      <c r="AY19" s="81"/>
      <c r="AZ19" s="81"/>
      <c r="BA19" s="81"/>
      <c r="BB19" s="78"/>
      <c r="BC19" s="78"/>
      <c r="BD19" s="78"/>
      <c r="BE19" s="78"/>
    </row>
    <row r="20" spans="1:57" s="27" customFormat="1" ht="15" customHeight="1" x14ac:dyDescent="0.25">
      <c r="A20" s="24"/>
      <c r="B20" s="37">
        <f>+AD33</f>
        <v>0</v>
      </c>
      <c r="C20" s="25" t="str">
        <f>IF(B20=1,"Referee.","Referees.")</f>
        <v>Referees.</v>
      </c>
      <c r="D20" s="20" t="str">
        <f>IF(AD35&lt;1,"You have registered plenty of persons who will function as referee on behalf of your gym.",IF(AD35=1,"You have registered 1 referee too few. Are you aware of the fine at insufficient delivery?",IF(AD35=2,"You have registered 2 referees too few. Are you aware of the fine at insufficient delivery?",IF(AD35=3,"You have registered 3 referees too few. Are you aware of the fine at insufficient delivery?"))))</f>
        <v>You have registered plenty of persons who will function as referee on behalf of your gym.</v>
      </c>
      <c r="E20" s="26"/>
      <c r="F20" s="37"/>
      <c r="G20" s="37"/>
      <c r="H20" s="37"/>
      <c r="I20" s="37"/>
      <c r="J20" s="37"/>
      <c r="K20" s="37"/>
      <c r="L20" s="37"/>
      <c r="M20" s="37"/>
      <c r="N20" s="37"/>
      <c r="O20" s="89">
        <f>IF(AD35&lt;1,0,AD35)</f>
        <v>0</v>
      </c>
      <c r="P20" s="89"/>
      <c r="Q20" s="37" t="s">
        <v>71</v>
      </c>
      <c r="R20" s="90">
        <v>75</v>
      </c>
      <c r="S20" s="90"/>
      <c r="T20" s="37" t="s">
        <v>72</v>
      </c>
      <c r="U20" s="86">
        <f>+O20*R20</f>
        <v>0</v>
      </c>
      <c r="V20" s="86"/>
      <c r="W20" s="87"/>
      <c r="X20" s="28"/>
      <c r="Y20" s="28"/>
      <c r="Z20" s="28"/>
      <c r="AA20" s="28"/>
      <c r="AB20" s="28"/>
      <c r="AC20" s="28"/>
      <c r="AD20" s="28"/>
      <c r="AE20" s="29"/>
      <c r="AV20" s="81"/>
      <c r="AW20" s="81"/>
      <c r="AX20" s="81"/>
      <c r="AY20" s="81"/>
      <c r="AZ20" s="81"/>
      <c r="BA20" s="81"/>
      <c r="BB20" s="78"/>
      <c r="BC20" s="78"/>
      <c r="BD20" s="78"/>
      <c r="BE20" s="78"/>
    </row>
    <row r="21" spans="1:57" ht="16.5" customHeight="1" x14ac:dyDescent="0.25">
      <c r="A21" s="15"/>
      <c r="B21" s="20"/>
      <c r="C21" s="20"/>
      <c r="D21" s="20"/>
      <c r="E21" s="16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88" t="s">
        <v>175</v>
      </c>
      <c r="Q21" s="88"/>
      <c r="R21" s="88"/>
      <c r="S21" s="88"/>
      <c r="T21" s="88"/>
      <c r="U21" s="91" t="str">
        <f>IF(SUM(B16:B18)=0,"",SUM(U16:U20))</f>
        <v/>
      </c>
      <c r="V21" s="92"/>
      <c r="W21" s="93"/>
      <c r="AV21" s="80"/>
      <c r="AW21" s="80"/>
      <c r="AX21" s="80"/>
      <c r="AY21" s="80"/>
      <c r="AZ21" s="80"/>
      <c r="BA21" s="80"/>
    </row>
    <row r="22" spans="1:57" ht="3" customHeight="1" x14ac:dyDescent="0.25">
      <c r="A22" s="15"/>
      <c r="B22" s="20"/>
      <c r="C22" s="20"/>
      <c r="D22" s="20"/>
      <c r="E22" s="16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47"/>
      <c r="AV22" s="80"/>
      <c r="AW22" s="80"/>
      <c r="AX22" s="80"/>
      <c r="AY22" s="80"/>
      <c r="AZ22" s="80"/>
      <c r="BA22" s="80"/>
    </row>
    <row r="23" spans="1:57" s="21" customFormat="1" ht="15" customHeight="1" x14ac:dyDescent="0.25">
      <c r="A23" s="15"/>
      <c r="B23" s="20"/>
      <c r="C23" s="31" t="s">
        <v>177</v>
      </c>
      <c r="D23" s="31"/>
      <c r="E23" s="31"/>
      <c r="F23" s="31"/>
      <c r="G23" s="31"/>
      <c r="H23" s="31"/>
      <c r="I23" s="31"/>
      <c r="J23" s="31"/>
      <c r="K23" s="20"/>
      <c r="L23" s="20"/>
      <c r="M23" s="20"/>
      <c r="N23" s="20"/>
      <c r="O23" s="30"/>
      <c r="P23" s="30"/>
      <c r="Q23" s="30"/>
      <c r="R23" s="20"/>
      <c r="S23" s="20"/>
      <c r="T23" s="20"/>
      <c r="U23" s="20"/>
      <c r="V23" s="20"/>
      <c r="W23" s="47"/>
      <c r="X23" s="22"/>
      <c r="Y23" s="22"/>
      <c r="Z23" s="22"/>
      <c r="AA23" s="22"/>
      <c r="AB23" s="22"/>
      <c r="AC23" s="22"/>
      <c r="AD23" s="22"/>
      <c r="AE23" s="23"/>
      <c r="AV23" s="80"/>
      <c r="AW23" s="80"/>
      <c r="AX23" s="80"/>
      <c r="AY23" s="80"/>
      <c r="AZ23" s="80"/>
      <c r="BA23" s="80"/>
    </row>
    <row r="24" spans="1:57" s="21" customFormat="1" ht="15" customHeight="1" x14ac:dyDescent="0.25">
      <c r="A24" s="15"/>
      <c r="B24" s="20"/>
      <c r="C24" s="31" t="s">
        <v>176</v>
      </c>
      <c r="D24" s="31"/>
      <c r="E24" s="31"/>
      <c r="F24" s="32"/>
      <c r="G24" s="32"/>
      <c r="H24" s="32"/>
      <c r="I24" s="32"/>
      <c r="J24" s="32"/>
      <c r="K24" s="26"/>
      <c r="L24" s="26"/>
      <c r="M24" s="26"/>
      <c r="N24" s="26"/>
      <c r="O24" s="30"/>
      <c r="P24" s="30"/>
      <c r="Q24" s="30"/>
      <c r="R24" s="20"/>
      <c r="S24" s="20"/>
      <c r="T24" s="20"/>
      <c r="U24" s="20"/>
      <c r="V24" s="20"/>
      <c r="W24" s="47"/>
      <c r="X24" s="22"/>
      <c r="Y24" s="22"/>
      <c r="Z24" s="22"/>
      <c r="AA24" s="22"/>
      <c r="AB24" s="22"/>
      <c r="AC24" s="22"/>
      <c r="AD24" s="22"/>
      <c r="AE24" s="23"/>
      <c r="AV24" s="80"/>
      <c r="AW24" s="80"/>
      <c r="AX24" s="80"/>
      <c r="AY24" s="80"/>
      <c r="AZ24" s="80"/>
      <c r="BA24" s="80"/>
    </row>
    <row r="25" spans="1:57" s="21" customFormat="1" ht="15" customHeight="1" x14ac:dyDescent="0.25">
      <c r="A25" s="15"/>
      <c r="B25" s="20"/>
      <c r="C25" s="31" t="s">
        <v>178</v>
      </c>
      <c r="D25" s="20"/>
      <c r="E25" s="30"/>
      <c r="F25" s="26"/>
      <c r="G25" s="26"/>
      <c r="H25" s="26"/>
      <c r="I25" s="26"/>
      <c r="J25" s="26"/>
      <c r="K25" s="26"/>
      <c r="L25" s="26"/>
      <c r="M25" s="26"/>
      <c r="N25" s="26"/>
      <c r="O25" s="30"/>
      <c r="P25" s="30"/>
      <c r="Q25" s="30"/>
      <c r="R25" s="20"/>
      <c r="S25" s="20"/>
      <c r="T25" s="20"/>
      <c r="U25" s="20"/>
      <c r="V25" s="20"/>
      <c r="W25" s="47"/>
      <c r="X25" s="22"/>
      <c r="Y25" s="22"/>
      <c r="Z25" s="22"/>
      <c r="AA25" s="22"/>
      <c r="AB25" s="22"/>
      <c r="AC25" s="22"/>
      <c r="AD25" s="22"/>
      <c r="AE25" s="23"/>
      <c r="AV25" s="80"/>
      <c r="AW25" s="80"/>
      <c r="AX25" s="80"/>
      <c r="AY25" s="80"/>
      <c r="AZ25" s="80"/>
      <c r="BA25" s="80"/>
    </row>
    <row r="26" spans="1:57" s="21" customFormat="1" ht="4.5" customHeight="1" x14ac:dyDescent="0.25">
      <c r="A26" s="15"/>
      <c r="B26" s="20"/>
      <c r="C26" s="20"/>
      <c r="D26" s="20"/>
      <c r="E26" s="16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47"/>
      <c r="X26" s="22"/>
      <c r="Y26" s="22"/>
      <c r="Z26" s="22"/>
      <c r="AA26" s="22"/>
      <c r="AB26" s="22"/>
      <c r="AC26" s="22"/>
      <c r="AD26" s="22"/>
      <c r="AE26" s="23"/>
      <c r="AV26" s="80"/>
      <c r="AW26" s="80"/>
      <c r="AX26" s="80"/>
      <c r="AY26" s="80"/>
      <c r="AZ26" s="80"/>
      <c r="BA26" s="80"/>
    </row>
    <row r="27" spans="1:57" ht="3" customHeight="1" x14ac:dyDescent="0.25">
      <c r="A27" s="15"/>
      <c r="B27" s="20"/>
      <c r="C27" s="20"/>
      <c r="D27" s="20"/>
      <c r="E27" s="16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47"/>
      <c r="AV27" s="80"/>
      <c r="AW27" s="80"/>
      <c r="AX27" s="80"/>
      <c r="AY27" s="80"/>
      <c r="AZ27" s="80"/>
      <c r="BA27" s="80"/>
    </row>
    <row r="28" spans="1:57" x14ac:dyDescent="0.25">
      <c r="A28" s="15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64" t="s">
        <v>160</v>
      </c>
      <c r="N28" s="33"/>
      <c r="O28" s="20"/>
      <c r="P28" s="20"/>
      <c r="Q28" s="20"/>
      <c r="R28" s="20"/>
      <c r="S28" s="20"/>
      <c r="T28" s="20"/>
      <c r="U28" s="20"/>
      <c r="V28" s="20"/>
      <c r="W28" s="47"/>
      <c r="Y28" s="7"/>
      <c r="Z28" s="7"/>
      <c r="AA28" s="7"/>
      <c r="AV28" s="80"/>
      <c r="AW28" s="80"/>
      <c r="AX28" s="80"/>
      <c r="AY28" s="80"/>
      <c r="AZ28" s="80"/>
      <c r="BA28" s="80"/>
    </row>
    <row r="29" spans="1:57" x14ac:dyDescent="0.25">
      <c r="A29" s="15"/>
      <c r="B29" s="20"/>
      <c r="C29" s="20" t="s">
        <v>81</v>
      </c>
      <c r="D29" s="20"/>
      <c r="E29" s="16"/>
      <c r="F29" s="20"/>
      <c r="G29" s="20" t="s">
        <v>82</v>
      </c>
      <c r="H29" s="20" t="s">
        <v>169</v>
      </c>
      <c r="I29" s="20"/>
      <c r="J29" s="20"/>
      <c r="K29" s="16"/>
      <c r="L29" s="16"/>
      <c r="M29" s="65" t="s">
        <v>157</v>
      </c>
      <c r="N29" s="33"/>
      <c r="O29" s="67" t="s">
        <v>162</v>
      </c>
      <c r="P29" s="20"/>
      <c r="Q29" s="67" t="s">
        <v>83</v>
      </c>
      <c r="R29" s="20"/>
      <c r="S29" s="69" t="s">
        <v>158</v>
      </c>
      <c r="T29" s="70"/>
      <c r="U29" s="70"/>
      <c r="V29" s="70"/>
      <c r="W29" s="71"/>
      <c r="X29" s="8" t="s">
        <v>73</v>
      </c>
      <c r="AV29" s="80"/>
      <c r="AW29" s="80"/>
      <c r="AX29" s="80"/>
      <c r="AY29" s="80"/>
      <c r="AZ29" s="80"/>
      <c r="BA29" s="80"/>
    </row>
    <row r="30" spans="1:57" ht="3" customHeight="1" x14ac:dyDescent="0.25">
      <c r="A30" s="15"/>
      <c r="B30" s="20"/>
      <c r="C30" s="20"/>
      <c r="D30" s="20"/>
      <c r="E30" s="16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47"/>
      <c r="AV30" s="80"/>
      <c r="AW30" s="80"/>
      <c r="AX30" s="80"/>
      <c r="AY30" s="80"/>
      <c r="AZ30" s="80"/>
      <c r="BA30" s="80"/>
    </row>
    <row r="31" spans="1:57" ht="15" customHeight="1" x14ac:dyDescent="0.25">
      <c r="A31" s="15"/>
      <c r="B31" s="20" t="s">
        <v>1</v>
      </c>
      <c r="C31" s="83"/>
      <c r="D31" s="84"/>
      <c r="E31" s="85"/>
      <c r="F31" s="39" t="s">
        <v>170</v>
      </c>
      <c r="G31" s="83"/>
      <c r="H31" s="84"/>
      <c r="I31" s="84"/>
      <c r="J31" s="84"/>
      <c r="K31" s="85"/>
      <c r="L31" s="34"/>
      <c r="M31" s="63"/>
      <c r="N31" s="34"/>
      <c r="O31" s="66"/>
      <c r="P31" s="20"/>
      <c r="Q31" s="66"/>
      <c r="R31" s="20"/>
      <c r="S31" s="83"/>
      <c r="T31" s="84"/>
      <c r="U31" s="84"/>
      <c r="V31" s="84"/>
      <c r="W31" s="85"/>
      <c r="X31" s="8">
        <f>IF(LEN(G31)=0,0,1)</f>
        <v>0</v>
      </c>
      <c r="Y31" s="17" t="s">
        <v>68</v>
      </c>
      <c r="AB31" s="17"/>
      <c r="AD31" s="9">
        <f>IF(SUM(AB185:AD185)=0,0,IF(SUM(AB185:AD185)&lt;8,1,IF(SUM(AB185:AD185)&gt;15,3,2)))</f>
        <v>0</v>
      </c>
      <c r="AV31" s="80"/>
      <c r="AW31" s="80"/>
      <c r="AX31" s="80"/>
      <c r="AY31" s="80"/>
      <c r="AZ31" s="80"/>
      <c r="BA31" s="80"/>
    </row>
    <row r="32" spans="1:57" ht="3" customHeight="1" x14ac:dyDescent="0.25">
      <c r="A32" s="15"/>
      <c r="B32" s="20"/>
      <c r="C32" s="20"/>
      <c r="D32" s="20"/>
      <c r="E32" s="16"/>
      <c r="F32" s="39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68"/>
      <c r="R32" s="20"/>
      <c r="S32" s="20"/>
      <c r="T32" s="20"/>
      <c r="U32" s="20"/>
      <c r="V32" s="20"/>
      <c r="W32" s="47"/>
      <c r="AD32" s="9"/>
      <c r="AV32" s="80"/>
      <c r="AW32" s="80"/>
      <c r="AX32" s="80"/>
      <c r="AY32" s="80"/>
      <c r="AZ32" s="80"/>
      <c r="BA32" s="80"/>
    </row>
    <row r="33" spans="1:57" ht="15" customHeight="1" x14ac:dyDescent="0.25">
      <c r="A33" s="15"/>
      <c r="B33" s="20" t="s">
        <v>2</v>
      </c>
      <c r="C33" s="83"/>
      <c r="D33" s="84"/>
      <c r="E33" s="85"/>
      <c r="F33" s="39" t="s">
        <v>171</v>
      </c>
      <c r="G33" s="83"/>
      <c r="H33" s="84"/>
      <c r="I33" s="84"/>
      <c r="J33" s="84"/>
      <c r="K33" s="85"/>
      <c r="L33" s="34"/>
      <c r="M33" s="63"/>
      <c r="N33" s="34"/>
      <c r="O33" s="66"/>
      <c r="P33" s="20"/>
      <c r="Q33" s="66"/>
      <c r="R33" s="20"/>
      <c r="S33" s="83"/>
      <c r="T33" s="84"/>
      <c r="U33" s="84"/>
      <c r="V33" s="84"/>
      <c r="W33" s="85"/>
      <c r="X33" s="8">
        <f>IF(LEN(G33)=0,0,1)</f>
        <v>0</v>
      </c>
      <c r="Y33" s="17" t="s">
        <v>69</v>
      </c>
      <c r="AD33" s="9">
        <f>SUM(X31:X39)</f>
        <v>0</v>
      </c>
      <c r="AV33" s="80"/>
      <c r="AW33" s="80"/>
      <c r="AX33" s="80"/>
      <c r="AY33" s="80"/>
      <c r="AZ33" s="80"/>
      <c r="BA33" s="80"/>
    </row>
    <row r="34" spans="1:57" ht="3" customHeight="1" x14ac:dyDescent="0.25">
      <c r="A34" s="15"/>
      <c r="B34" s="20"/>
      <c r="C34" s="20"/>
      <c r="D34" s="20"/>
      <c r="E34" s="16"/>
      <c r="F34" s="39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47"/>
      <c r="AD34" s="9"/>
      <c r="AV34" s="80"/>
      <c r="AW34" s="80"/>
      <c r="AX34" s="80"/>
      <c r="AY34" s="80"/>
      <c r="AZ34" s="80"/>
      <c r="BA34" s="80"/>
    </row>
    <row r="35" spans="1:57" ht="15" customHeight="1" x14ac:dyDescent="0.25">
      <c r="A35" s="15"/>
      <c r="B35" s="20" t="s">
        <v>3</v>
      </c>
      <c r="C35" s="83"/>
      <c r="D35" s="84"/>
      <c r="E35" s="85"/>
      <c r="F35" s="39" t="s">
        <v>172</v>
      </c>
      <c r="G35" s="83"/>
      <c r="H35" s="84"/>
      <c r="I35" s="84"/>
      <c r="J35" s="84"/>
      <c r="K35" s="85"/>
      <c r="L35" s="34"/>
      <c r="M35" s="63"/>
      <c r="N35" s="34"/>
      <c r="O35" s="66"/>
      <c r="P35" s="20"/>
      <c r="Q35" s="66"/>
      <c r="R35" s="20"/>
      <c r="S35" s="83"/>
      <c r="T35" s="84"/>
      <c r="U35" s="84"/>
      <c r="V35" s="84"/>
      <c r="W35" s="85"/>
      <c r="X35" s="8">
        <f>IF(LEN(G35)=0,0,1)</f>
        <v>0</v>
      </c>
      <c r="Y35" s="17" t="s">
        <v>70</v>
      </c>
      <c r="AD35" s="9">
        <f>+AD31-AD33</f>
        <v>0</v>
      </c>
      <c r="AV35" s="80"/>
      <c r="AW35" s="80"/>
      <c r="AX35" s="80"/>
      <c r="AY35" s="80"/>
      <c r="AZ35" s="80"/>
      <c r="BA35" s="80"/>
    </row>
    <row r="36" spans="1:57" ht="3" customHeight="1" x14ac:dyDescent="0.25">
      <c r="A36" s="15"/>
      <c r="B36" s="20"/>
      <c r="C36" s="20"/>
      <c r="D36" s="20"/>
      <c r="E36" s="16"/>
      <c r="F36" s="39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47"/>
      <c r="AV36" s="80"/>
      <c r="AW36" s="80"/>
      <c r="AX36" s="80"/>
      <c r="AY36" s="80"/>
      <c r="AZ36" s="80"/>
      <c r="BA36" s="80"/>
    </row>
    <row r="37" spans="1:57" ht="15" customHeight="1" x14ac:dyDescent="0.25">
      <c r="A37" s="15"/>
      <c r="B37" s="20" t="s">
        <v>4</v>
      </c>
      <c r="C37" s="83"/>
      <c r="D37" s="84"/>
      <c r="E37" s="85"/>
      <c r="F37" s="39" t="s">
        <v>173</v>
      </c>
      <c r="G37" s="83"/>
      <c r="H37" s="84"/>
      <c r="I37" s="84"/>
      <c r="J37" s="84"/>
      <c r="K37" s="85"/>
      <c r="L37" s="34"/>
      <c r="M37" s="63"/>
      <c r="N37" s="34"/>
      <c r="O37" s="66"/>
      <c r="P37" s="20"/>
      <c r="Q37" s="66"/>
      <c r="R37" s="20"/>
      <c r="S37" s="72"/>
      <c r="T37" s="73"/>
      <c r="U37" s="73"/>
      <c r="V37" s="74"/>
      <c r="W37" s="71"/>
      <c r="X37" s="8">
        <f>IF(LEN(G37)=0,0,1)</f>
        <v>0</v>
      </c>
      <c r="AV37" s="80"/>
      <c r="AW37" s="80"/>
      <c r="AX37" s="80"/>
      <c r="AY37" s="80"/>
      <c r="AZ37" s="80"/>
      <c r="BA37" s="80"/>
    </row>
    <row r="38" spans="1:57" ht="3" customHeight="1" x14ac:dyDescent="0.25">
      <c r="A38" s="15"/>
      <c r="B38" s="20"/>
      <c r="C38" s="20"/>
      <c r="D38" s="20"/>
      <c r="E38" s="16"/>
      <c r="F38" s="39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47"/>
      <c r="AV38" s="80"/>
      <c r="AW38" s="80"/>
      <c r="AX38" s="80"/>
      <c r="AY38" s="80"/>
      <c r="AZ38" s="80"/>
      <c r="BA38" s="80"/>
    </row>
    <row r="39" spans="1:57" ht="15" customHeight="1" x14ac:dyDescent="0.25">
      <c r="A39" s="15"/>
      <c r="B39" s="20" t="s">
        <v>5</v>
      </c>
      <c r="C39" s="83"/>
      <c r="D39" s="84"/>
      <c r="E39" s="85"/>
      <c r="F39" s="39" t="s">
        <v>174</v>
      </c>
      <c r="G39" s="83"/>
      <c r="H39" s="84"/>
      <c r="I39" s="84"/>
      <c r="J39" s="84"/>
      <c r="K39" s="85"/>
      <c r="L39" s="34"/>
      <c r="M39" s="63"/>
      <c r="N39" s="34"/>
      <c r="O39" s="66"/>
      <c r="P39" s="20"/>
      <c r="Q39" s="66"/>
      <c r="R39" s="20"/>
      <c r="S39" s="83"/>
      <c r="T39" s="84"/>
      <c r="U39" s="84"/>
      <c r="V39" s="84"/>
      <c r="W39" s="85"/>
      <c r="X39" s="8">
        <f>IF(LEN(G39)=0,0,1)</f>
        <v>0</v>
      </c>
      <c r="AV39" s="80"/>
      <c r="AW39" s="80"/>
      <c r="AX39" s="80"/>
      <c r="AY39" s="80"/>
      <c r="AZ39" s="80"/>
      <c r="BA39" s="80"/>
    </row>
    <row r="40" spans="1:57" ht="3" customHeight="1" x14ac:dyDescent="0.25">
      <c r="A40" s="15"/>
      <c r="B40" s="20"/>
      <c r="C40" s="20"/>
      <c r="D40" s="20"/>
      <c r="E40" s="16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47"/>
      <c r="AV40" s="80"/>
      <c r="AW40" s="80"/>
      <c r="AX40" s="80"/>
      <c r="AY40" s="80"/>
      <c r="AZ40" s="80"/>
      <c r="BA40" s="80"/>
    </row>
    <row r="41" spans="1:57" ht="6.75" hidden="1" customHeight="1" x14ac:dyDescent="0.25">
      <c r="A41" s="15"/>
      <c r="B41" s="20"/>
      <c r="C41" s="20"/>
      <c r="D41" s="20"/>
      <c r="E41" s="16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47"/>
      <c r="AV41" s="80"/>
      <c r="AW41" s="80"/>
      <c r="AX41" s="80"/>
      <c r="AY41" s="80"/>
      <c r="AZ41" s="80"/>
      <c r="BA41" s="80"/>
    </row>
    <row r="42" spans="1:57" ht="3" customHeight="1" x14ac:dyDescent="0.25">
      <c r="A42" s="49"/>
      <c r="B42" s="20"/>
      <c r="C42" s="20"/>
      <c r="D42" s="20"/>
      <c r="E42" s="16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47"/>
      <c r="AV42" s="80"/>
      <c r="AW42" s="80"/>
      <c r="AX42" s="80"/>
      <c r="AY42" s="80"/>
      <c r="AZ42" s="80"/>
      <c r="BA42" s="80"/>
    </row>
    <row r="43" spans="1:57" s="4" customFormat="1" ht="10.5" x14ac:dyDescent="0.25">
      <c r="A43" s="50"/>
      <c r="B43" s="51" t="s">
        <v>84</v>
      </c>
      <c r="C43" s="51"/>
      <c r="D43" s="51"/>
      <c r="E43" s="33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2"/>
      <c r="X43" s="36"/>
      <c r="Y43" s="6"/>
      <c r="Z43" s="6"/>
      <c r="AA43" s="19"/>
      <c r="AB43" s="6"/>
      <c r="AC43" s="6"/>
      <c r="AD43" s="6"/>
      <c r="AE43" s="5"/>
      <c r="AV43" s="82"/>
      <c r="AW43" s="82"/>
      <c r="AX43" s="82"/>
      <c r="AY43" s="82"/>
      <c r="AZ43" s="82"/>
      <c r="BA43" s="82"/>
      <c r="BB43" s="79"/>
      <c r="BC43" s="79"/>
      <c r="BD43" s="79"/>
      <c r="BE43" s="79"/>
    </row>
    <row r="44" spans="1:57" s="4" customFormat="1" x14ac:dyDescent="0.25">
      <c r="A44" s="50"/>
      <c r="B44" s="51"/>
      <c r="C44" s="99" t="s">
        <v>200</v>
      </c>
      <c r="D44" s="53" t="s">
        <v>85</v>
      </c>
      <c r="E44" s="54" t="s">
        <v>95</v>
      </c>
      <c r="F44" s="95" t="s">
        <v>87</v>
      </c>
      <c r="G44" s="96"/>
      <c r="H44" s="95" t="s">
        <v>89</v>
      </c>
      <c r="I44" s="96"/>
      <c r="J44" s="95" t="s">
        <v>88</v>
      </c>
      <c r="K44" s="96"/>
      <c r="L44" s="33"/>
      <c r="M44" s="54" t="s">
        <v>90</v>
      </c>
      <c r="N44" s="33"/>
      <c r="O44" s="54" t="s">
        <v>64</v>
      </c>
      <c r="P44" s="51"/>
      <c r="Q44" s="54" t="s">
        <v>0</v>
      </c>
      <c r="R44" s="51"/>
      <c r="S44" s="54" t="s">
        <v>65</v>
      </c>
      <c r="T44" s="51"/>
      <c r="U44" s="55" t="s">
        <v>161</v>
      </c>
      <c r="V44" s="16"/>
      <c r="W44" s="54" t="s">
        <v>180</v>
      </c>
      <c r="X44" s="94" t="s">
        <v>67</v>
      </c>
      <c r="Y44" s="94"/>
      <c r="Z44" s="94"/>
      <c r="AA44" s="19"/>
      <c r="AB44" s="94" t="s">
        <v>66</v>
      </c>
      <c r="AC44" s="94"/>
      <c r="AD44" s="94"/>
      <c r="AE44" s="5"/>
      <c r="AV44" s="82"/>
      <c r="AW44" s="82"/>
      <c r="AX44" s="82"/>
      <c r="AY44" s="82"/>
      <c r="AZ44" s="82"/>
      <c r="BA44" s="82"/>
      <c r="BB44" s="79"/>
      <c r="BC44" s="79"/>
      <c r="BD44" s="79"/>
      <c r="BE44" s="79"/>
    </row>
    <row r="45" spans="1:57" s="4" customFormat="1" x14ac:dyDescent="0.25">
      <c r="A45" s="50"/>
      <c r="B45" s="51"/>
      <c r="C45" s="100"/>
      <c r="D45" s="56" t="s">
        <v>86</v>
      </c>
      <c r="E45" s="57" t="s">
        <v>96</v>
      </c>
      <c r="F45" s="97" t="s">
        <v>94</v>
      </c>
      <c r="G45" s="98"/>
      <c r="H45" s="97" t="s">
        <v>74</v>
      </c>
      <c r="I45" s="98"/>
      <c r="J45" s="97" t="s">
        <v>90</v>
      </c>
      <c r="K45" s="98"/>
      <c r="L45" s="33"/>
      <c r="M45" s="57" t="s">
        <v>91</v>
      </c>
      <c r="N45" s="33"/>
      <c r="O45" s="57" t="s">
        <v>97</v>
      </c>
      <c r="P45" s="51"/>
      <c r="Q45" s="57" t="s">
        <v>97</v>
      </c>
      <c r="R45" s="51"/>
      <c r="S45" s="58" t="s">
        <v>159</v>
      </c>
      <c r="T45" s="51"/>
      <c r="U45" s="57" t="s">
        <v>49</v>
      </c>
      <c r="V45" s="33"/>
      <c r="W45" s="57" t="s">
        <v>201</v>
      </c>
      <c r="X45" s="36" t="str">
        <f>+O44</f>
        <v>Matsogi</v>
      </c>
      <c r="Y45" s="6" t="str">
        <f>+Q44</f>
        <v>Tuls</v>
      </c>
      <c r="Z45" s="19" t="str">
        <f>+S44</f>
        <v>Tukgi</v>
      </c>
      <c r="AA45" s="19" t="s">
        <v>161</v>
      </c>
      <c r="AB45" s="6"/>
      <c r="AC45" s="6"/>
      <c r="AD45" s="8" t="str">
        <f t="shared" ref="AD45:AD51" si="0">IF(SUM(X45:Z45)=3,1," ")</f>
        <v xml:space="preserve"> </v>
      </c>
      <c r="AE45" s="5"/>
      <c r="AV45" s="82"/>
      <c r="AW45" s="82"/>
      <c r="AX45" s="82"/>
      <c r="AY45" s="82"/>
      <c r="AZ45" s="82"/>
      <c r="BA45" s="82"/>
      <c r="BB45" s="79"/>
      <c r="BC45" s="79"/>
      <c r="BD45" s="79"/>
      <c r="BE45" s="79"/>
    </row>
    <row r="46" spans="1:57" ht="3" customHeight="1" x14ac:dyDescent="0.25">
      <c r="A46" s="15"/>
      <c r="B46" s="20"/>
      <c r="C46" s="20"/>
      <c r="D46" s="16"/>
      <c r="E46" s="16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47"/>
      <c r="AB46" s="35"/>
      <c r="AC46" s="35"/>
      <c r="AD46" s="8" t="str">
        <f t="shared" si="0"/>
        <v xml:space="preserve"> </v>
      </c>
      <c r="AV46" s="80"/>
      <c r="AW46" s="80"/>
      <c r="AX46" s="80"/>
      <c r="AY46" s="80"/>
      <c r="AZ46" s="80"/>
      <c r="BA46" s="80"/>
    </row>
    <row r="47" spans="1:57" ht="3" customHeight="1" x14ac:dyDescent="0.25">
      <c r="A47" s="15"/>
      <c r="B47" s="20"/>
      <c r="C47" s="20"/>
      <c r="D47" s="16"/>
      <c r="E47" s="16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47"/>
      <c r="AB47" s="35"/>
      <c r="AC47" s="35"/>
      <c r="AD47" s="8" t="str">
        <f t="shared" si="0"/>
        <v xml:space="preserve"> </v>
      </c>
      <c r="AV47" s="80"/>
      <c r="AW47" s="80"/>
      <c r="AX47" s="80"/>
      <c r="AY47" s="80"/>
      <c r="AZ47" s="80"/>
      <c r="BA47" s="80"/>
    </row>
    <row r="48" spans="1:57" ht="15" customHeight="1" x14ac:dyDescent="0.25">
      <c r="A48" s="15"/>
      <c r="B48" s="20" t="s">
        <v>1</v>
      </c>
      <c r="C48" s="75"/>
      <c r="D48" s="76"/>
      <c r="E48" s="77"/>
      <c r="F48" s="77"/>
      <c r="G48" s="34"/>
      <c r="H48" s="77"/>
      <c r="I48" s="77" t="s">
        <v>93</v>
      </c>
      <c r="J48" s="77"/>
      <c r="K48" s="77" t="s">
        <v>92</v>
      </c>
      <c r="L48" s="60"/>
      <c r="M48" s="77"/>
      <c r="N48" s="59"/>
      <c r="O48" s="77"/>
      <c r="P48" s="20"/>
      <c r="Q48" s="77"/>
      <c r="R48" s="34"/>
      <c r="S48" s="77"/>
      <c r="T48" s="20"/>
      <c r="U48" s="77"/>
      <c r="V48" s="59"/>
      <c r="W48" s="77"/>
      <c r="X48" s="8">
        <f t="shared" ref="X48:X79" si="1">IF(O48="Yes",1,0)</f>
        <v>0</v>
      </c>
      <c r="Y48" s="8">
        <f t="shared" ref="Y48:Y79" si="2">IF(Q48="Yes",1,0)</f>
        <v>0</v>
      </c>
      <c r="Z48" s="8">
        <f t="shared" ref="Z48:Z79" si="3">IF(S48="Yes",1,0)</f>
        <v>0</v>
      </c>
      <c r="AA48" s="8">
        <f t="shared" ref="AA48:AA79" si="4">IF(U48="Yes",1,0)</f>
        <v>0</v>
      </c>
      <c r="AB48" s="8" t="str">
        <f t="shared" ref="AB48:AB51" si="5">IF(SUM(X48:Z48)=1,1," ")</f>
        <v xml:space="preserve"> </v>
      </c>
      <c r="AC48" s="8" t="str">
        <f t="shared" ref="AC48:AC51" si="6">IF(SUM(X48:Z48)=2,1," ")</f>
        <v xml:space="preserve"> </v>
      </c>
      <c r="AD48" s="8" t="str">
        <f t="shared" si="0"/>
        <v xml:space="preserve"> </v>
      </c>
      <c r="AV48" s="80"/>
      <c r="AW48" s="80"/>
      <c r="AX48" s="80"/>
      <c r="AY48" s="80"/>
      <c r="AZ48" s="80"/>
      <c r="BA48" s="80"/>
    </row>
    <row r="49" spans="1:53" ht="15" customHeight="1" x14ac:dyDescent="0.25">
      <c r="A49" s="15"/>
      <c r="B49" s="20" t="s">
        <v>2</v>
      </c>
      <c r="C49" s="75"/>
      <c r="D49" s="76"/>
      <c r="E49" s="77"/>
      <c r="F49" s="77"/>
      <c r="G49" s="34"/>
      <c r="H49" s="77"/>
      <c r="I49" s="77"/>
      <c r="J49" s="77"/>
      <c r="K49" s="77"/>
      <c r="L49" s="60"/>
      <c r="M49" s="77"/>
      <c r="N49" s="59"/>
      <c r="O49" s="77"/>
      <c r="P49" s="20"/>
      <c r="Q49" s="77"/>
      <c r="R49" s="34"/>
      <c r="S49" s="77"/>
      <c r="T49" s="20"/>
      <c r="U49" s="77"/>
      <c r="V49" s="59"/>
      <c r="W49" s="77"/>
      <c r="X49" s="8">
        <f t="shared" si="1"/>
        <v>0</v>
      </c>
      <c r="Y49" s="8">
        <f t="shared" si="2"/>
        <v>0</v>
      </c>
      <c r="Z49" s="8">
        <f t="shared" si="3"/>
        <v>0</v>
      </c>
      <c r="AA49" s="8">
        <f t="shared" si="4"/>
        <v>0</v>
      </c>
      <c r="AB49" s="8" t="str">
        <f t="shared" si="5"/>
        <v xml:space="preserve"> </v>
      </c>
      <c r="AC49" s="8" t="str">
        <f t="shared" si="6"/>
        <v xml:space="preserve"> </v>
      </c>
      <c r="AD49" s="8" t="str">
        <f t="shared" si="0"/>
        <v xml:space="preserve"> </v>
      </c>
      <c r="AV49" s="80"/>
      <c r="AW49" s="80"/>
      <c r="AX49" s="80"/>
      <c r="AY49" s="80"/>
      <c r="AZ49" s="80"/>
      <c r="BA49" s="80"/>
    </row>
    <row r="50" spans="1:53" ht="15" customHeight="1" x14ac:dyDescent="0.25">
      <c r="A50" s="15"/>
      <c r="B50" s="20" t="s">
        <v>3</v>
      </c>
      <c r="C50" s="75"/>
      <c r="D50" s="76"/>
      <c r="E50" s="77"/>
      <c r="F50" s="77"/>
      <c r="G50" s="34"/>
      <c r="H50" s="77"/>
      <c r="I50" s="77"/>
      <c r="J50" s="77"/>
      <c r="K50" s="77"/>
      <c r="L50" s="60"/>
      <c r="M50" s="77"/>
      <c r="N50" s="59"/>
      <c r="O50" s="77"/>
      <c r="P50" s="20"/>
      <c r="Q50" s="77"/>
      <c r="R50" s="34"/>
      <c r="S50" s="77"/>
      <c r="T50" s="20"/>
      <c r="U50" s="77"/>
      <c r="V50" s="59"/>
      <c r="W50" s="77"/>
      <c r="X50" s="8">
        <f t="shared" si="1"/>
        <v>0</v>
      </c>
      <c r="Y50" s="8">
        <f t="shared" si="2"/>
        <v>0</v>
      </c>
      <c r="Z50" s="8">
        <f t="shared" si="3"/>
        <v>0</v>
      </c>
      <c r="AA50" s="8">
        <f t="shared" si="4"/>
        <v>0</v>
      </c>
      <c r="AB50" s="8" t="str">
        <f t="shared" si="5"/>
        <v xml:space="preserve"> </v>
      </c>
      <c r="AC50" s="8" t="str">
        <f t="shared" si="6"/>
        <v xml:space="preserve"> </v>
      </c>
      <c r="AD50" s="8" t="str">
        <f t="shared" si="0"/>
        <v xml:space="preserve"> </v>
      </c>
      <c r="AV50" s="80"/>
      <c r="AW50" s="80"/>
      <c r="AX50" s="80"/>
      <c r="AY50" s="80"/>
      <c r="AZ50" s="80"/>
      <c r="BA50" s="80"/>
    </row>
    <row r="51" spans="1:53" ht="15" customHeight="1" x14ac:dyDescent="0.25">
      <c r="A51" s="15"/>
      <c r="B51" s="20" t="s">
        <v>4</v>
      </c>
      <c r="C51" s="75"/>
      <c r="D51" s="76"/>
      <c r="E51" s="77"/>
      <c r="F51" s="77"/>
      <c r="G51" s="34"/>
      <c r="H51" s="77"/>
      <c r="I51" s="77"/>
      <c r="J51" s="77"/>
      <c r="K51" s="77"/>
      <c r="L51" s="60"/>
      <c r="M51" s="77"/>
      <c r="N51" s="59"/>
      <c r="O51" s="77"/>
      <c r="P51" s="20"/>
      <c r="Q51" s="77"/>
      <c r="R51" s="34"/>
      <c r="S51" s="77"/>
      <c r="T51" s="20"/>
      <c r="U51" s="77"/>
      <c r="V51" s="59"/>
      <c r="W51" s="77"/>
      <c r="X51" s="8">
        <f t="shared" si="1"/>
        <v>0</v>
      </c>
      <c r="Y51" s="8">
        <f t="shared" si="2"/>
        <v>0</v>
      </c>
      <c r="Z51" s="8">
        <f t="shared" si="3"/>
        <v>0</v>
      </c>
      <c r="AA51" s="8">
        <f t="shared" si="4"/>
        <v>0</v>
      </c>
      <c r="AB51" s="8" t="str">
        <f t="shared" si="5"/>
        <v xml:space="preserve"> </v>
      </c>
      <c r="AC51" s="8" t="str">
        <f t="shared" si="6"/>
        <v xml:space="preserve"> </v>
      </c>
      <c r="AD51" s="8" t="str">
        <f t="shared" si="0"/>
        <v xml:space="preserve"> </v>
      </c>
      <c r="AV51" s="80"/>
      <c r="AW51" s="80"/>
      <c r="AX51" s="80"/>
      <c r="AY51" s="80"/>
      <c r="AZ51" s="80"/>
      <c r="BA51" s="80"/>
    </row>
    <row r="52" spans="1:53" ht="15" customHeight="1" x14ac:dyDescent="0.25">
      <c r="A52" s="15"/>
      <c r="B52" s="20" t="s">
        <v>5</v>
      </c>
      <c r="C52" s="75"/>
      <c r="D52" s="76"/>
      <c r="E52" s="77"/>
      <c r="F52" s="77"/>
      <c r="G52" s="34"/>
      <c r="H52" s="77"/>
      <c r="I52" s="77"/>
      <c r="J52" s="77"/>
      <c r="K52" s="77"/>
      <c r="L52" s="60"/>
      <c r="M52" s="77"/>
      <c r="N52" s="59"/>
      <c r="O52" s="77"/>
      <c r="P52" s="20"/>
      <c r="Q52" s="77"/>
      <c r="R52" s="34"/>
      <c r="S52" s="77"/>
      <c r="T52" s="20"/>
      <c r="U52" s="77"/>
      <c r="V52" s="59"/>
      <c r="W52" s="77"/>
      <c r="X52" s="8">
        <f t="shared" si="1"/>
        <v>0</v>
      </c>
      <c r="Y52" s="8">
        <f t="shared" si="2"/>
        <v>0</v>
      </c>
      <c r="Z52" s="8">
        <f t="shared" si="3"/>
        <v>0</v>
      </c>
      <c r="AA52" s="8">
        <f t="shared" si="4"/>
        <v>0</v>
      </c>
      <c r="AB52" s="8" t="str">
        <f t="shared" ref="AB52:AB98" si="7">IF(SUM(X52:Z52)=1,1," ")</f>
        <v xml:space="preserve"> </v>
      </c>
      <c r="AC52" s="8" t="str">
        <f t="shared" ref="AC52:AC98" si="8">IF(SUM(X52:Z52)=2,1," ")</f>
        <v xml:space="preserve"> </v>
      </c>
      <c r="AD52" s="8" t="str">
        <f t="shared" ref="AD52:AD98" si="9">IF(SUM(X52:Z52)=3,1," ")</f>
        <v xml:space="preserve"> </v>
      </c>
      <c r="AV52" s="80"/>
      <c r="AW52" s="80"/>
      <c r="AX52" s="80"/>
      <c r="AY52" s="80"/>
      <c r="AZ52" s="80"/>
      <c r="BA52" s="80"/>
    </row>
    <row r="53" spans="1:53" ht="15" customHeight="1" x14ac:dyDescent="0.25">
      <c r="A53" s="15"/>
      <c r="B53" s="20" t="s">
        <v>6</v>
      </c>
      <c r="C53" s="75"/>
      <c r="D53" s="76"/>
      <c r="E53" s="77"/>
      <c r="F53" s="77"/>
      <c r="G53" s="34"/>
      <c r="H53" s="77"/>
      <c r="I53" s="77"/>
      <c r="J53" s="77"/>
      <c r="K53" s="77"/>
      <c r="L53" s="60"/>
      <c r="M53" s="77"/>
      <c r="N53" s="59"/>
      <c r="O53" s="77"/>
      <c r="P53" s="20"/>
      <c r="Q53" s="77"/>
      <c r="R53" s="34"/>
      <c r="S53" s="77"/>
      <c r="T53" s="20"/>
      <c r="U53" s="77"/>
      <c r="V53" s="59"/>
      <c r="W53" s="77"/>
      <c r="X53" s="8">
        <f t="shared" si="1"/>
        <v>0</v>
      </c>
      <c r="Y53" s="8">
        <f t="shared" si="2"/>
        <v>0</v>
      </c>
      <c r="Z53" s="8">
        <f t="shared" si="3"/>
        <v>0</v>
      </c>
      <c r="AA53" s="8">
        <f t="shared" si="4"/>
        <v>0</v>
      </c>
      <c r="AB53" s="8" t="str">
        <f t="shared" si="7"/>
        <v xml:space="preserve"> </v>
      </c>
      <c r="AC53" s="8" t="str">
        <f t="shared" si="8"/>
        <v xml:space="preserve"> </v>
      </c>
      <c r="AD53" s="8" t="str">
        <f t="shared" si="9"/>
        <v xml:space="preserve"> </v>
      </c>
      <c r="AV53" s="80"/>
      <c r="AW53" s="80"/>
      <c r="AX53" s="80"/>
      <c r="AY53" s="80"/>
      <c r="AZ53" s="80"/>
      <c r="BA53" s="80"/>
    </row>
    <row r="54" spans="1:53" ht="15" customHeight="1" x14ac:dyDescent="0.25">
      <c r="A54" s="15"/>
      <c r="B54" s="20" t="s">
        <v>7</v>
      </c>
      <c r="C54" s="75"/>
      <c r="D54" s="76"/>
      <c r="E54" s="77"/>
      <c r="F54" s="77"/>
      <c r="G54" s="34"/>
      <c r="H54" s="77"/>
      <c r="I54" s="77"/>
      <c r="J54" s="77"/>
      <c r="K54" s="77"/>
      <c r="L54" s="60"/>
      <c r="M54" s="77"/>
      <c r="N54" s="59"/>
      <c r="O54" s="77"/>
      <c r="P54" s="20"/>
      <c r="Q54" s="77"/>
      <c r="R54" s="34"/>
      <c r="S54" s="77"/>
      <c r="T54" s="20"/>
      <c r="U54" s="77"/>
      <c r="V54" s="59"/>
      <c r="W54" s="77"/>
      <c r="X54" s="8">
        <f t="shared" si="1"/>
        <v>0</v>
      </c>
      <c r="Y54" s="8">
        <f t="shared" si="2"/>
        <v>0</v>
      </c>
      <c r="Z54" s="8">
        <f t="shared" si="3"/>
        <v>0</v>
      </c>
      <c r="AA54" s="8">
        <f t="shared" si="4"/>
        <v>0</v>
      </c>
      <c r="AB54" s="8" t="str">
        <f t="shared" si="7"/>
        <v xml:space="preserve"> </v>
      </c>
      <c r="AC54" s="8" t="str">
        <f t="shared" si="8"/>
        <v xml:space="preserve"> </v>
      </c>
      <c r="AD54" s="8" t="str">
        <f t="shared" si="9"/>
        <v xml:space="preserve"> </v>
      </c>
      <c r="AV54" s="80"/>
      <c r="AW54" s="80"/>
      <c r="AX54" s="80"/>
      <c r="AY54" s="80"/>
      <c r="AZ54" s="80"/>
      <c r="BA54" s="80"/>
    </row>
    <row r="55" spans="1:53" ht="15" customHeight="1" x14ac:dyDescent="0.25">
      <c r="A55" s="15"/>
      <c r="B55" s="20" t="s">
        <v>8</v>
      </c>
      <c r="C55" s="75"/>
      <c r="D55" s="76"/>
      <c r="E55" s="77"/>
      <c r="F55" s="77"/>
      <c r="G55" s="34"/>
      <c r="H55" s="77"/>
      <c r="I55" s="77"/>
      <c r="J55" s="77"/>
      <c r="K55" s="77"/>
      <c r="L55" s="60"/>
      <c r="M55" s="77"/>
      <c r="N55" s="59"/>
      <c r="O55" s="77"/>
      <c r="P55" s="20"/>
      <c r="Q55" s="77"/>
      <c r="R55" s="34"/>
      <c r="S55" s="77"/>
      <c r="T55" s="20"/>
      <c r="U55" s="77"/>
      <c r="V55" s="59"/>
      <c r="W55" s="77"/>
      <c r="X55" s="8">
        <f t="shared" si="1"/>
        <v>0</v>
      </c>
      <c r="Y55" s="8">
        <f t="shared" si="2"/>
        <v>0</v>
      </c>
      <c r="Z55" s="8">
        <f t="shared" si="3"/>
        <v>0</v>
      </c>
      <c r="AA55" s="8">
        <f t="shared" si="4"/>
        <v>0</v>
      </c>
      <c r="AB55" s="8" t="str">
        <f t="shared" si="7"/>
        <v xml:space="preserve"> </v>
      </c>
      <c r="AC55" s="8" t="str">
        <f t="shared" si="8"/>
        <v xml:space="preserve"> </v>
      </c>
      <c r="AD55" s="8" t="str">
        <f t="shared" si="9"/>
        <v xml:space="preserve"> </v>
      </c>
      <c r="AV55" s="80"/>
      <c r="AW55" s="80"/>
      <c r="AX55" s="80"/>
      <c r="AY55" s="80"/>
      <c r="AZ55" s="80"/>
      <c r="BA55" s="80"/>
    </row>
    <row r="56" spans="1:53" ht="15" customHeight="1" x14ac:dyDescent="0.25">
      <c r="A56" s="15"/>
      <c r="B56" s="20" t="s">
        <v>9</v>
      </c>
      <c r="C56" s="75"/>
      <c r="D56" s="76"/>
      <c r="E56" s="77"/>
      <c r="F56" s="77"/>
      <c r="G56" s="34"/>
      <c r="H56" s="77"/>
      <c r="I56" s="77"/>
      <c r="J56" s="77"/>
      <c r="K56" s="77"/>
      <c r="L56" s="60"/>
      <c r="M56" s="77"/>
      <c r="N56" s="59"/>
      <c r="O56" s="77"/>
      <c r="P56" s="20"/>
      <c r="Q56" s="77"/>
      <c r="R56" s="34"/>
      <c r="S56" s="77"/>
      <c r="T56" s="20"/>
      <c r="U56" s="77"/>
      <c r="V56" s="59"/>
      <c r="W56" s="77"/>
      <c r="X56" s="8">
        <f t="shared" si="1"/>
        <v>0</v>
      </c>
      <c r="Y56" s="8">
        <f t="shared" si="2"/>
        <v>0</v>
      </c>
      <c r="Z56" s="8">
        <f t="shared" si="3"/>
        <v>0</v>
      </c>
      <c r="AA56" s="8">
        <f t="shared" si="4"/>
        <v>0</v>
      </c>
      <c r="AB56" s="8" t="str">
        <f t="shared" si="7"/>
        <v xml:space="preserve"> </v>
      </c>
      <c r="AC56" s="8" t="str">
        <f t="shared" si="8"/>
        <v xml:space="preserve"> </v>
      </c>
      <c r="AD56" s="8" t="str">
        <f t="shared" si="9"/>
        <v xml:space="preserve"> </v>
      </c>
      <c r="AV56" s="80"/>
      <c r="AW56" s="80"/>
      <c r="AX56" s="80"/>
      <c r="AY56" s="80"/>
      <c r="AZ56" s="80"/>
      <c r="BA56" s="80"/>
    </row>
    <row r="57" spans="1:53" ht="15" customHeight="1" x14ac:dyDescent="0.25">
      <c r="A57" s="15"/>
      <c r="B57" s="20" t="s">
        <v>10</v>
      </c>
      <c r="C57" s="75"/>
      <c r="D57" s="76"/>
      <c r="E57" s="77"/>
      <c r="F57" s="77"/>
      <c r="G57" s="34"/>
      <c r="H57" s="77"/>
      <c r="I57" s="77"/>
      <c r="J57" s="77"/>
      <c r="K57" s="77"/>
      <c r="L57" s="60"/>
      <c r="M57" s="77"/>
      <c r="N57" s="59"/>
      <c r="O57" s="77"/>
      <c r="P57" s="20"/>
      <c r="Q57" s="77"/>
      <c r="R57" s="34"/>
      <c r="S57" s="77"/>
      <c r="T57" s="20"/>
      <c r="U57" s="77"/>
      <c r="V57" s="59"/>
      <c r="W57" s="77"/>
      <c r="X57" s="8">
        <f t="shared" si="1"/>
        <v>0</v>
      </c>
      <c r="Y57" s="8">
        <f t="shared" si="2"/>
        <v>0</v>
      </c>
      <c r="Z57" s="8">
        <f t="shared" si="3"/>
        <v>0</v>
      </c>
      <c r="AA57" s="8">
        <f t="shared" si="4"/>
        <v>0</v>
      </c>
      <c r="AB57" s="8" t="str">
        <f t="shared" si="7"/>
        <v xml:space="preserve"> </v>
      </c>
      <c r="AC57" s="8" t="str">
        <f t="shared" si="8"/>
        <v xml:space="preserve"> </v>
      </c>
      <c r="AD57" s="8" t="str">
        <f t="shared" si="9"/>
        <v xml:space="preserve"> </v>
      </c>
      <c r="AV57" s="80"/>
      <c r="AW57" s="80"/>
      <c r="AX57" s="80"/>
      <c r="AY57" s="80"/>
      <c r="AZ57" s="80"/>
      <c r="BA57" s="80"/>
    </row>
    <row r="58" spans="1:53" ht="15" customHeight="1" x14ac:dyDescent="0.25">
      <c r="A58" s="15"/>
      <c r="B58" s="20" t="s">
        <v>11</v>
      </c>
      <c r="C58" s="75"/>
      <c r="D58" s="76"/>
      <c r="E58" s="77"/>
      <c r="F58" s="77"/>
      <c r="G58" s="34"/>
      <c r="H58" s="77"/>
      <c r="I58" s="77"/>
      <c r="J58" s="77"/>
      <c r="K58" s="77"/>
      <c r="L58" s="60"/>
      <c r="M58" s="77"/>
      <c r="N58" s="59"/>
      <c r="O58" s="77"/>
      <c r="P58" s="20"/>
      <c r="Q58" s="77"/>
      <c r="R58" s="34"/>
      <c r="S58" s="77"/>
      <c r="T58" s="20"/>
      <c r="U58" s="77"/>
      <c r="V58" s="59"/>
      <c r="W58" s="77"/>
      <c r="X58" s="8">
        <f t="shared" si="1"/>
        <v>0</v>
      </c>
      <c r="Y58" s="8">
        <f t="shared" si="2"/>
        <v>0</v>
      </c>
      <c r="Z58" s="8">
        <f t="shared" si="3"/>
        <v>0</v>
      </c>
      <c r="AA58" s="8">
        <f t="shared" si="4"/>
        <v>0</v>
      </c>
      <c r="AB58" s="8" t="str">
        <f t="shared" si="7"/>
        <v xml:space="preserve"> </v>
      </c>
      <c r="AC58" s="8" t="str">
        <f t="shared" si="8"/>
        <v xml:space="preserve"> </v>
      </c>
      <c r="AD58" s="8" t="str">
        <f t="shared" si="9"/>
        <v xml:space="preserve"> </v>
      </c>
      <c r="AV58" s="80"/>
      <c r="AW58" s="80"/>
      <c r="AX58" s="80"/>
      <c r="AY58" s="80"/>
      <c r="AZ58" s="80"/>
      <c r="BA58" s="80"/>
    </row>
    <row r="59" spans="1:53" ht="15" customHeight="1" x14ac:dyDescent="0.25">
      <c r="A59" s="15"/>
      <c r="B59" s="20" t="s">
        <v>12</v>
      </c>
      <c r="C59" s="75"/>
      <c r="D59" s="76"/>
      <c r="E59" s="77"/>
      <c r="F59" s="77"/>
      <c r="G59" s="34"/>
      <c r="H59" s="77"/>
      <c r="I59" s="77"/>
      <c r="J59" s="77"/>
      <c r="K59" s="77"/>
      <c r="L59" s="60"/>
      <c r="M59" s="77"/>
      <c r="N59" s="59"/>
      <c r="O59" s="77"/>
      <c r="P59" s="20"/>
      <c r="Q59" s="77"/>
      <c r="R59" s="34"/>
      <c r="S59" s="77"/>
      <c r="T59" s="20"/>
      <c r="U59" s="77"/>
      <c r="V59" s="59"/>
      <c r="W59" s="77"/>
      <c r="X59" s="8">
        <f t="shared" si="1"/>
        <v>0</v>
      </c>
      <c r="Y59" s="8">
        <f t="shared" si="2"/>
        <v>0</v>
      </c>
      <c r="Z59" s="8">
        <f t="shared" si="3"/>
        <v>0</v>
      </c>
      <c r="AA59" s="8">
        <f t="shared" si="4"/>
        <v>0</v>
      </c>
      <c r="AB59" s="8" t="str">
        <f t="shared" si="7"/>
        <v xml:space="preserve"> </v>
      </c>
      <c r="AC59" s="8" t="str">
        <f t="shared" si="8"/>
        <v xml:space="preserve"> </v>
      </c>
      <c r="AD59" s="8" t="str">
        <f t="shared" si="9"/>
        <v xml:space="preserve"> </v>
      </c>
      <c r="AV59" s="80"/>
      <c r="AW59" s="80"/>
      <c r="AX59" s="80"/>
      <c r="AY59" s="80"/>
      <c r="AZ59" s="80"/>
      <c r="BA59" s="80"/>
    </row>
    <row r="60" spans="1:53" ht="15" customHeight="1" x14ac:dyDescent="0.25">
      <c r="A60" s="15"/>
      <c r="B60" s="20" t="s">
        <v>13</v>
      </c>
      <c r="C60" s="75"/>
      <c r="D60" s="76"/>
      <c r="E60" s="77"/>
      <c r="F60" s="77"/>
      <c r="G60" s="34"/>
      <c r="H60" s="77"/>
      <c r="I60" s="77"/>
      <c r="J60" s="77"/>
      <c r="K60" s="77"/>
      <c r="L60" s="60"/>
      <c r="M60" s="77"/>
      <c r="N60" s="59"/>
      <c r="O60" s="77"/>
      <c r="P60" s="20"/>
      <c r="Q60" s="77"/>
      <c r="R60" s="34"/>
      <c r="S60" s="77"/>
      <c r="T60" s="20"/>
      <c r="U60" s="77"/>
      <c r="V60" s="59"/>
      <c r="W60" s="77"/>
      <c r="X60" s="8">
        <f t="shared" si="1"/>
        <v>0</v>
      </c>
      <c r="Y60" s="8">
        <f t="shared" si="2"/>
        <v>0</v>
      </c>
      <c r="Z60" s="8">
        <f t="shared" si="3"/>
        <v>0</v>
      </c>
      <c r="AA60" s="8">
        <f t="shared" si="4"/>
        <v>0</v>
      </c>
      <c r="AB60" s="8" t="str">
        <f t="shared" si="7"/>
        <v xml:space="preserve"> </v>
      </c>
      <c r="AC60" s="8" t="str">
        <f t="shared" si="8"/>
        <v xml:space="preserve"> </v>
      </c>
      <c r="AD60" s="8" t="str">
        <f t="shared" si="9"/>
        <v xml:space="preserve"> </v>
      </c>
      <c r="AV60" s="80"/>
      <c r="AW60" s="80"/>
      <c r="AX60" s="80"/>
      <c r="AY60" s="80"/>
      <c r="AZ60" s="80"/>
      <c r="BA60" s="80"/>
    </row>
    <row r="61" spans="1:53" ht="15" customHeight="1" x14ac:dyDescent="0.25">
      <c r="A61" s="15"/>
      <c r="B61" s="20" t="s">
        <v>14</v>
      </c>
      <c r="C61" s="75"/>
      <c r="D61" s="76"/>
      <c r="E61" s="77"/>
      <c r="F61" s="77"/>
      <c r="G61" s="34"/>
      <c r="H61" s="77"/>
      <c r="I61" s="77"/>
      <c r="J61" s="77"/>
      <c r="K61" s="77"/>
      <c r="L61" s="60"/>
      <c r="M61" s="77"/>
      <c r="N61" s="59"/>
      <c r="O61" s="77"/>
      <c r="P61" s="20"/>
      <c r="Q61" s="77"/>
      <c r="R61" s="34"/>
      <c r="S61" s="77"/>
      <c r="T61" s="20"/>
      <c r="U61" s="77"/>
      <c r="V61" s="59"/>
      <c r="W61" s="77"/>
      <c r="X61" s="8">
        <f t="shared" si="1"/>
        <v>0</v>
      </c>
      <c r="Y61" s="8">
        <f t="shared" si="2"/>
        <v>0</v>
      </c>
      <c r="Z61" s="8">
        <f t="shared" si="3"/>
        <v>0</v>
      </c>
      <c r="AA61" s="8">
        <f t="shared" si="4"/>
        <v>0</v>
      </c>
      <c r="AB61" s="8" t="str">
        <f t="shared" si="7"/>
        <v xml:space="preserve"> </v>
      </c>
      <c r="AC61" s="8" t="str">
        <f t="shared" si="8"/>
        <v xml:space="preserve"> </v>
      </c>
      <c r="AD61" s="8" t="str">
        <f t="shared" si="9"/>
        <v xml:space="preserve"> </v>
      </c>
      <c r="AV61" s="80"/>
      <c r="AW61" s="80"/>
      <c r="AX61" s="80"/>
      <c r="AY61" s="80"/>
      <c r="AZ61" s="80"/>
      <c r="BA61" s="80"/>
    </row>
    <row r="62" spans="1:53" ht="15" customHeight="1" x14ac:dyDescent="0.25">
      <c r="A62" s="15"/>
      <c r="B62" s="20" t="s">
        <v>15</v>
      </c>
      <c r="C62" s="75"/>
      <c r="D62" s="76"/>
      <c r="E62" s="77"/>
      <c r="F62" s="77"/>
      <c r="G62" s="34"/>
      <c r="H62" s="77"/>
      <c r="I62" s="77"/>
      <c r="J62" s="77"/>
      <c r="K62" s="77"/>
      <c r="L62" s="60"/>
      <c r="M62" s="77"/>
      <c r="N62" s="59"/>
      <c r="O62" s="77"/>
      <c r="P62" s="20"/>
      <c r="Q62" s="77"/>
      <c r="R62" s="34"/>
      <c r="S62" s="77"/>
      <c r="T62" s="20"/>
      <c r="U62" s="77"/>
      <c r="V62" s="59"/>
      <c r="W62" s="77"/>
      <c r="X62" s="8">
        <f t="shared" si="1"/>
        <v>0</v>
      </c>
      <c r="Y62" s="8">
        <f t="shared" si="2"/>
        <v>0</v>
      </c>
      <c r="Z62" s="8">
        <f t="shared" si="3"/>
        <v>0</v>
      </c>
      <c r="AA62" s="8">
        <f t="shared" si="4"/>
        <v>0</v>
      </c>
      <c r="AB62" s="8" t="str">
        <f t="shared" si="7"/>
        <v xml:space="preserve"> </v>
      </c>
      <c r="AC62" s="8" t="str">
        <f t="shared" si="8"/>
        <v xml:space="preserve"> </v>
      </c>
      <c r="AD62" s="8" t="str">
        <f t="shared" si="9"/>
        <v xml:space="preserve"> </v>
      </c>
      <c r="AV62" s="80"/>
      <c r="AW62" s="80"/>
      <c r="AX62" s="80"/>
      <c r="AY62" s="80"/>
      <c r="AZ62" s="80"/>
      <c r="BA62" s="80"/>
    </row>
    <row r="63" spans="1:53" ht="15" customHeight="1" x14ac:dyDescent="0.25">
      <c r="A63" s="15"/>
      <c r="B63" s="20" t="s">
        <v>16</v>
      </c>
      <c r="C63" s="75"/>
      <c r="D63" s="76"/>
      <c r="E63" s="77"/>
      <c r="F63" s="77"/>
      <c r="G63" s="34"/>
      <c r="H63" s="77"/>
      <c r="I63" s="77"/>
      <c r="J63" s="77"/>
      <c r="K63" s="77"/>
      <c r="L63" s="60"/>
      <c r="M63" s="77"/>
      <c r="N63" s="59"/>
      <c r="O63" s="77"/>
      <c r="P63" s="20"/>
      <c r="Q63" s="77"/>
      <c r="R63" s="34"/>
      <c r="S63" s="77"/>
      <c r="T63" s="20"/>
      <c r="U63" s="77"/>
      <c r="V63" s="59"/>
      <c r="W63" s="77"/>
      <c r="X63" s="8">
        <f t="shared" si="1"/>
        <v>0</v>
      </c>
      <c r="Y63" s="8">
        <f t="shared" si="2"/>
        <v>0</v>
      </c>
      <c r="Z63" s="8">
        <f t="shared" si="3"/>
        <v>0</v>
      </c>
      <c r="AA63" s="8">
        <f t="shared" si="4"/>
        <v>0</v>
      </c>
      <c r="AB63" s="8" t="str">
        <f t="shared" si="7"/>
        <v xml:space="preserve"> </v>
      </c>
      <c r="AC63" s="8" t="str">
        <f t="shared" si="8"/>
        <v xml:space="preserve"> </v>
      </c>
      <c r="AD63" s="8" t="str">
        <f t="shared" si="9"/>
        <v xml:space="preserve"> </v>
      </c>
      <c r="AV63" s="80"/>
      <c r="AW63" s="80"/>
      <c r="AX63" s="80"/>
      <c r="AY63" s="80"/>
      <c r="AZ63" s="80"/>
      <c r="BA63" s="80"/>
    </row>
    <row r="64" spans="1:53" ht="15" customHeight="1" x14ac:dyDescent="0.25">
      <c r="A64" s="15"/>
      <c r="B64" s="20" t="s">
        <v>17</v>
      </c>
      <c r="C64" s="75"/>
      <c r="D64" s="76"/>
      <c r="E64" s="77"/>
      <c r="F64" s="77"/>
      <c r="G64" s="34"/>
      <c r="H64" s="77"/>
      <c r="I64" s="77"/>
      <c r="J64" s="77"/>
      <c r="K64" s="77"/>
      <c r="L64" s="60"/>
      <c r="M64" s="77"/>
      <c r="N64" s="59"/>
      <c r="O64" s="77"/>
      <c r="P64" s="20"/>
      <c r="Q64" s="77"/>
      <c r="R64" s="34"/>
      <c r="S64" s="77"/>
      <c r="T64" s="20"/>
      <c r="U64" s="77"/>
      <c r="V64" s="59"/>
      <c r="W64" s="77"/>
      <c r="X64" s="8">
        <f t="shared" si="1"/>
        <v>0</v>
      </c>
      <c r="Y64" s="8">
        <f t="shared" si="2"/>
        <v>0</v>
      </c>
      <c r="Z64" s="8">
        <f t="shared" si="3"/>
        <v>0</v>
      </c>
      <c r="AA64" s="8">
        <f t="shared" si="4"/>
        <v>0</v>
      </c>
      <c r="AB64" s="8" t="str">
        <f t="shared" si="7"/>
        <v xml:space="preserve"> </v>
      </c>
      <c r="AC64" s="8" t="str">
        <f t="shared" si="8"/>
        <v xml:space="preserve"> </v>
      </c>
      <c r="AD64" s="8" t="str">
        <f t="shared" si="9"/>
        <v xml:space="preserve"> </v>
      </c>
      <c r="AV64" s="80"/>
      <c r="AW64" s="80"/>
      <c r="AX64" s="80"/>
      <c r="AY64" s="80"/>
      <c r="AZ64" s="80"/>
      <c r="BA64" s="80"/>
    </row>
    <row r="65" spans="1:53" ht="15" customHeight="1" x14ac:dyDescent="0.25">
      <c r="A65" s="15"/>
      <c r="B65" s="20" t="s">
        <v>18</v>
      </c>
      <c r="C65" s="75"/>
      <c r="D65" s="76"/>
      <c r="E65" s="77"/>
      <c r="F65" s="77"/>
      <c r="G65" s="34"/>
      <c r="H65" s="77"/>
      <c r="I65" s="77"/>
      <c r="J65" s="77"/>
      <c r="K65" s="77"/>
      <c r="L65" s="60"/>
      <c r="M65" s="77"/>
      <c r="N65" s="59"/>
      <c r="O65" s="77"/>
      <c r="P65" s="20"/>
      <c r="Q65" s="77"/>
      <c r="R65" s="34"/>
      <c r="S65" s="77"/>
      <c r="T65" s="20"/>
      <c r="U65" s="77"/>
      <c r="V65" s="59"/>
      <c r="W65" s="77"/>
      <c r="X65" s="8">
        <f t="shared" si="1"/>
        <v>0</v>
      </c>
      <c r="Y65" s="8">
        <f t="shared" si="2"/>
        <v>0</v>
      </c>
      <c r="Z65" s="8">
        <f t="shared" si="3"/>
        <v>0</v>
      </c>
      <c r="AA65" s="8">
        <f t="shared" si="4"/>
        <v>0</v>
      </c>
      <c r="AB65" s="8" t="str">
        <f t="shared" si="7"/>
        <v xml:space="preserve"> </v>
      </c>
      <c r="AC65" s="8" t="str">
        <f t="shared" si="8"/>
        <v xml:space="preserve"> </v>
      </c>
      <c r="AD65" s="8" t="str">
        <f t="shared" si="9"/>
        <v xml:space="preserve"> </v>
      </c>
      <c r="AV65" s="80"/>
      <c r="AW65" s="80"/>
      <c r="AX65" s="80"/>
      <c r="AY65" s="80"/>
      <c r="AZ65" s="80"/>
      <c r="BA65" s="80"/>
    </row>
    <row r="66" spans="1:53" ht="15" customHeight="1" x14ac:dyDescent="0.25">
      <c r="A66" s="15"/>
      <c r="B66" s="20" t="s">
        <v>19</v>
      </c>
      <c r="C66" s="75"/>
      <c r="D66" s="76"/>
      <c r="E66" s="77"/>
      <c r="F66" s="77"/>
      <c r="G66" s="34"/>
      <c r="H66" s="77"/>
      <c r="I66" s="77"/>
      <c r="J66" s="77"/>
      <c r="K66" s="77"/>
      <c r="L66" s="60"/>
      <c r="M66" s="77"/>
      <c r="N66" s="59"/>
      <c r="O66" s="77"/>
      <c r="P66" s="20"/>
      <c r="Q66" s="77"/>
      <c r="R66" s="34"/>
      <c r="S66" s="77"/>
      <c r="T66" s="20"/>
      <c r="U66" s="77"/>
      <c r="V66" s="59"/>
      <c r="W66" s="77"/>
      <c r="X66" s="8">
        <f t="shared" si="1"/>
        <v>0</v>
      </c>
      <c r="Y66" s="8">
        <f t="shared" si="2"/>
        <v>0</v>
      </c>
      <c r="Z66" s="8">
        <f t="shared" si="3"/>
        <v>0</v>
      </c>
      <c r="AA66" s="8">
        <f t="shared" si="4"/>
        <v>0</v>
      </c>
      <c r="AB66" s="8" t="str">
        <f t="shared" si="7"/>
        <v xml:space="preserve"> </v>
      </c>
      <c r="AC66" s="8" t="str">
        <f t="shared" si="8"/>
        <v xml:space="preserve"> </v>
      </c>
      <c r="AD66" s="8" t="str">
        <f t="shared" si="9"/>
        <v xml:space="preserve"> </v>
      </c>
      <c r="AV66" s="80"/>
      <c r="AW66" s="80"/>
      <c r="AX66" s="80"/>
      <c r="AY66" s="80"/>
      <c r="AZ66" s="80"/>
      <c r="BA66" s="80"/>
    </row>
    <row r="67" spans="1:53" ht="15" customHeight="1" x14ac:dyDescent="0.25">
      <c r="A67" s="15"/>
      <c r="B67" s="20" t="s">
        <v>20</v>
      </c>
      <c r="C67" s="75"/>
      <c r="D67" s="76"/>
      <c r="E67" s="77"/>
      <c r="F67" s="77"/>
      <c r="G67" s="34"/>
      <c r="H67" s="77"/>
      <c r="I67" s="77"/>
      <c r="J67" s="77"/>
      <c r="K67" s="77"/>
      <c r="L67" s="60"/>
      <c r="M67" s="77"/>
      <c r="N67" s="59"/>
      <c r="O67" s="77"/>
      <c r="P67" s="20"/>
      <c r="Q67" s="77"/>
      <c r="R67" s="34"/>
      <c r="S67" s="77"/>
      <c r="T67" s="20"/>
      <c r="U67" s="77"/>
      <c r="V67" s="59"/>
      <c r="W67" s="77"/>
      <c r="X67" s="8">
        <f t="shared" si="1"/>
        <v>0</v>
      </c>
      <c r="Y67" s="8">
        <f t="shared" si="2"/>
        <v>0</v>
      </c>
      <c r="Z67" s="8">
        <f t="shared" si="3"/>
        <v>0</v>
      </c>
      <c r="AA67" s="8">
        <f t="shared" si="4"/>
        <v>0</v>
      </c>
      <c r="AB67" s="8" t="str">
        <f t="shared" si="7"/>
        <v xml:space="preserve"> </v>
      </c>
      <c r="AC67" s="8" t="str">
        <f t="shared" si="8"/>
        <v xml:space="preserve"> </v>
      </c>
      <c r="AD67" s="8" t="str">
        <f t="shared" si="9"/>
        <v xml:space="preserve"> </v>
      </c>
      <c r="AV67" s="80"/>
      <c r="AW67" s="80"/>
      <c r="AX67" s="80"/>
      <c r="AY67" s="80"/>
      <c r="AZ67" s="80"/>
      <c r="BA67" s="80"/>
    </row>
    <row r="68" spans="1:53" ht="15" customHeight="1" x14ac:dyDescent="0.25">
      <c r="A68" s="15"/>
      <c r="B68" s="20" t="s">
        <v>21</v>
      </c>
      <c r="C68" s="75"/>
      <c r="D68" s="76"/>
      <c r="E68" s="77"/>
      <c r="F68" s="77"/>
      <c r="G68" s="34"/>
      <c r="H68" s="77"/>
      <c r="I68" s="77"/>
      <c r="J68" s="77"/>
      <c r="K68" s="77"/>
      <c r="L68" s="60"/>
      <c r="M68" s="77"/>
      <c r="N68" s="59"/>
      <c r="O68" s="77"/>
      <c r="P68" s="20"/>
      <c r="Q68" s="77"/>
      <c r="R68" s="34"/>
      <c r="S68" s="77"/>
      <c r="T68" s="20"/>
      <c r="U68" s="77"/>
      <c r="V68" s="59"/>
      <c r="W68" s="77"/>
      <c r="X68" s="8">
        <f t="shared" si="1"/>
        <v>0</v>
      </c>
      <c r="Y68" s="8">
        <f t="shared" si="2"/>
        <v>0</v>
      </c>
      <c r="Z68" s="8">
        <f t="shared" si="3"/>
        <v>0</v>
      </c>
      <c r="AA68" s="8">
        <f t="shared" si="4"/>
        <v>0</v>
      </c>
      <c r="AB68" s="8" t="str">
        <f t="shared" si="7"/>
        <v xml:space="preserve"> </v>
      </c>
      <c r="AC68" s="8" t="str">
        <f t="shared" si="8"/>
        <v xml:space="preserve"> </v>
      </c>
      <c r="AD68" s="8" t="str">
        <f t="shared" si="9"/>
        <v xml:space="preserve"> </v>
      </c>
      <c r="AV68" s="80"/>
      <c r="AW68" s="80"/>
      <c r="AX68" s="80"/>
      <c r="AY68" s="80"/>
      <c r="AZ68" s="80"/>
      <c r="BA68" s="80"/>
    </row>
    <row r="69" spans="1:53" ht="15" customHeight="1" x14ac:dyDescent="0.25">
      <c r="A69" s="15"/>
      <c r="B69" s="20" t="s">
        <v>22</v>
      </c>
      <c r="C69" s="75"/>
      <c r="D69" s="76"/>
      <c r="E69" s="77"/>
      <c r="F69" s="77"/>
      <c r="G69" s="34"/>
      <c r="H69" s="77"/>
      <c r="I69" s="77"/>
      <c r="J69" s="77"/>
      <c r="K69" s="77"/>
      <c r="L69" s="60"/>
      <c r="M69" s="77"/>
      <c r="N69" s="59"/>
      <c r="O69" s="77"/>
      <c r="P69" s="20"/>
      <c r="Q69" s="77"/>
      <c r="R69" s="34"/>
      <c r="S69" s="77"/>
      <c r="T69" s="20"/>
      <c r="U69" s="77"/>
      <c r="V69" s="59"/>
      <c r="W69" s="77"/>
      <c r="X69" s="8">
        <f t="shared" si="1"/>
        <v>0</v>
      </c>
      <c r="Y69" s="8">
        <f t="shared" si="2"/>
        <v>0</v>
      </c>
      <c r="Z69" s="8">
        <f t="shared" si="3"/>
        <v>0</v>
      </c>
      <c r="AA69" s="8">
        <f t="shared" si="4"/>
        <v>0</v>
      </c>
      <c r="AB69" s="8" t="str">
        <f t="shared" si="7"/>
        <v xml:space="preserve"> </v>
      </c>
      <c r="AC69" s="8" t="str">
        <f t="shared" si="8"/>
        <v xml:space="preserve"> </v>
      </c>
      <c r="AD69" s="8" t="str">
        <f t="shared" si="9"/>
        <v xml:space="preserve"> </v>
      </c>
      <c r="AV69" s="80"/>
      <c r="AW69" s="80"/>
      <c r="AX69" s="80"/>
      <c r="AY69" s="80"/>
      <c r="AZ69" s="80"/>
      <c r="BA69" s="80"/>
    </row>
    <row r="70" spans="1:53" ht="15" customHeight="1" x14ac:dyDescent="0.25">
      <c r="A70" s="15"/>
      <c r="B70" s="20" t="s">
        <v>23</v>
      </c>
      <c r="C70" s="75"/>
      <c r="D70" s="76"/>
      <c r="E70" s="77"/>
      <c r="F70" s="77"/>
      <c r="G70" s="34"/>
      <c r="H70" s="77"/>
      <c r="I70" s="77"/>
      <c r="J70" s="77"/>
      <c r="K70" s="77"/>
      <c r="L70" s="60"/>
      <c r="M70" s="77"/>
      <c r="N70" s="59"/>
      <c r="O70" s="77"/>
      <c r="P70" s="20"/>
      <c r="Q70" s="77"/>
      <c r="R70" s="34"/>
      <c r="S70" s="77"/>
      <c r="T70" s="20"/>
      <c r="U70" s="77"/>
      <c r="V70" s="59"/>
      <c r="W70" s="77"/>
      <c r="X70" s="8">
        <f t="shared" si="1"/>
        <v>0</v>
      </c>
      <c r="Y70" s="8">
        <f t="shared" si="2"/>
        <v>0</v>
      </c>
      <c r="Z70" s="8">
        <f t="shared" si="3"/>
        <v>0</v>
      </c>
      <c r="AA70" s="8">
        <f t="shared" si="4"/>
        <v>0</v>
      </c>
      <c r="AB70" s="8" t="str">
        <f t="shared" si="7"/>
        <v xml:space="preserve"> </v>
      </c>
      <c r="AC70" s="8" t="str">
        <f t="shared" si="8"/>
        <v xml:space="preserve"> </v>
      </c>
      <c r="AD70" s="8" t="str">
        <f t="shared" si="9"/>
        <v xml:space="preserve"> </v>
      </c>
      <c r="AV70" s="80"/>
      <c r="AW70" s="80"/>
      <c r="AX70" s="80"/>
      <c r="AY70" s="80"/>
      <c r="AZ70" s="80"/>
      <c r="BA70" s="80"/>
    </row>
    <row r="71" spans="1:53" ht="15" customHeight="1" x14ac:dyDescent="0.25">
      <c r="A71" s="15"/>
      <c r="B71" s="20" t="s">
        <v>24</v>
      </c>
      <c r="C71" s="75"/>
      <c r="D71" s="76"/>
      <c r="E71" s="77"/>
      <c r="F71" s="77"/>
      <c r="G71" s="34"/>
      <c r="H71" s="77"/>
      <c r="I71" s="77"/>
      <c r="J71" s="77"/>
      <c r="K71" s="77"/>
      <c r="L71" s="60"/>
      <c r="M71" s="77"/>
      <c r="N71" s="59"/>
      <c r="O71" s="77"/>
      <c r="P71" s="20"/>
      <c r="Q71" s="77"/>
      <c r="R71" s="34"/>
      <c r="S71" s="77"/>
      <c r="T71" s="20"/>
      <c r="U71" s="77"/>
      <c r="V71" s="59"/>
      <c r="W71" s="77"/>
      <c r="X71" s="8">
        <f t="shared" si="1"/>
        <v>0</v>
      </c>
      <c r="Y71" s="8">
        <f t="shared" si="2"/>
        <v>0</v>
      </c>
      <c r="Z71" s="8">
        <f t="shared" si="3"/>
        <v>0</v>
      </c>
      <c r="AA71" s="8">
        <f t="shared" si="4"/>
        <v>0</v>
      </c>
      <c r="AB71" s="8" t="str">
        <f t="shared" si="7"/>
        <v xml:space="preserve"> </v>
      </c>
      <c r="AC71" s="8" t="str">
        <f t="shared" si="8"/>
        <v xml:space="preserve"> </v>
      </c>
      <c r="AD71" s="8" t="str">
        <f t="shared" si="9"/>
        <v xml:space="preserve"> </v>
      </c>
      <c r="AV71" s="80"/>
      <c r="AW71" s="80"/>
      <c r="AX71" s="80"/>
      <c r="AY71" s="80"/>
      <c r="AZ71" s="80"/>
      <c r="BA71" s="80"/>
    </row>
    <row r="72" spans="1:53" ht="15" customHeight="1" x14ac:dyDescent="0.25">
      <c r="A72" s="15"/>
      <c r="B72" s="20" t="s">
        <v>25</v>
      </c>
      <c r="C72" s="75"/>
      <c r="D72" s="76"/>
      <c r="E72" s="77"/>
      <c r="F72" s="77"/>
      <c r="G72" s="34"/>
      <c r="H72" s="77"/>
      <c r="I72" s="77"/>
      <c r="J72" s="77"/>
      <c r="K72" s="77"/>
      <c r="L72" s="60"/>
      <c r="M72" s="77"/>
      <c r="N72" s="59"/>
      <c r="O72" s="77"/>
      <c r="P72" s="20"/>
      <c r="Q72" s="77"/>
      <c r="R72" s="34"/>
      <c r="S72" s="77"/>
      <c r="T72" s="20"/>
      <c r="U72" s="77"/>
      <c r="V72" s="59"/>
      <c r="W72" s="77"/>
      <c r="X72" s="8">
        <f t="shared" si="1"/>
        <v>0</v>
      </c>
      <c r="Y72" s="8">
        <f t="shared" si="2"/>
        <v>0</v>
      </c>
      <c r="Z72" s="8">
        <f t="shared" si="3"/>
        <v>0</v>
      </c>
      <c r="AA72" s="8">
        <f t="shared" si="4"/>
        <v>0</v>
      </c>
      <c r="AB72" s="8" t="str">
        <f t="shared" si="7"/>
        <v xml:space="preserve"> </v>
      </c>
      <c r="AC72" s="8" t="str">
        <f t="shared" si="8"/>
        <v xml:space="preserve"> </v>
      </c>
      <c r="AD72" s="8" t="str">
        <f t="shared" si="9"/>
        <v xml:space="preserve"> </v>
      </c>
      <c r="AV72" s="80"/>
      <c r="AW72" s="80"/>
      <c r="AX72" s="80"/>
      <c r="AY72" s="80"/>
      <c r="AZ72" s="80"/>
      <c r="BA72" s="80"/>
    </row>
    <row r="73" spans="1:53" ht="15" customHeight="1" x14ac:dyDescent="0.25">
      <c r="A73" s="15"/>
      <c r="B73" s="20" t="s">
        <v>26</v>
      </c>
      <c r="C73" s="75"/>
      <c r="D73" s="76"/>
      <c r="E73" s="77"/>
      <c r="F73" s="77"/>
      <c r="G73" s="34"/>
      <c r="H73" s="77"/>
      <c r="I73" s="77"/>
      <c r="J73" s="77"/>
      <c r="K73" s="77"/>
      <c r="L73" s="60"/>
      <c r="M73" s="77"/>
      <c r="N73" s="59"/>
      <c r="O73" s="77"/>
      <c r="P73" s="20"/>
      <c r="Q73" s="77"/>
      <c r="R73" s="34"/>
      <c r="S73" s="77"/>
      <c r="T73" s="20"/>
      <c r="U73" s="77"/>
      <c r="V73" s="59"/>
      <c r="W73" s="77"/>
      <c r="X73" s="8">
        <f t="shared" si="1"/>
        <v>0</v>
      </c>
      <c r="Y73" s="8">
        <f t="shared" si="2"/>
        <v>0</v>
      </c>
      <c r="Z73" s="8">
        <f t="shared" si="3"/>
        <v>0</v>
      </c>
      <c r="AA73" s="8">
        <f t="shared" si="4"/>
        <v>0</v>
      </c>
      <c r="AB73" s="8" t="str">
        <f t="shared" si="7"/>
        <v xml:space="preserve"> </v>
      </c>
      <c r="AC73" s="8" t="str">
        <f t="shared" si="8"/>
        <v xml:space="preserve"> </v>
      </c>
      <c r="AD73" s="8" t="str">
        <f t="shared" si="9"/>
        <v xml:space="preserve"> </v>
      </c>
      <c r="AV73" s="80"/>
      <c r="AW73" s="80"/>
      <c r="AX73" s="80"/>
      <c r="AY73" s="80"/>
      <c r="AZ73" s="80"/>
      <c r="BA73" s="80"/>
    </row>
    <row r="74" spans="1:53" ht="15" customHeight="1" x14ac:dyDescent="0.25">
      <c r="A74" s="15"/>
      <c r="B74" s="20" t="s">
        <v>27</v>
      </c>
      <c r="C74" s="75"/>
      <c r="D74" s="76"/>
      <c r="E74" s="77"/>
      <c r="F74" s="77"/>
      <c r="G74" s="34"/>
      <c r="H74" s="77"/>
      <c r="I74" s="77"/>
      <c r="J74" s="77"/>
      <c r="K74" s="77"/>
      <c r="L74" s="60"/>
      <c r="M74" s="77"/>
      <c r="N74" s="59"/>
      <c r="O74" s="77"/>
      <c r="P74" s="20"/>
      <c r="Q74" s="77"/>
      <c r="R74" s="34"/>
      <c r="S74" s="77"/>
      <c r="T74" s="20"/>
      <c r="U74" s="77"/>
      <c r="V74" s="59"/>
      <c r="W74" s="77"/>
      <c r="X74" s="8">
        <f t="shared" si="1"/>
        <v>0</v>
      </c>
      <c r="Y74" s="8">
        <f t="shared" si="2"/>
        <v>0</v>
      </c>
      <c r="Z74" s="8">
        <f t="shared" si="3"/>
        <v>0</v>
      </c>
      <c r="AA74" s="8">
        <f t="shared" si="4"/>
        <v>0</v>
      </c>
      <c r="AB74" s="8" t="str">
        <f t="shared" si="7"/>
        <v xml:space="preserve"> </v>
      </c>
      <c r="AC74" s="8" t="str">
        <f t="shared" si="8"/>
        <v xml:space="preserve"> </v>
      </c>
      <c r="AD74" s="8" t="str">
        <f t="shared" si="9"/>
        <v xml:space="preserve"> </v>
      </c>
      <c r="AV74" s="80"/>
      <c r="AW74" s="80"/>
      <c r="AX74" s="80"/>
      <c r="AY74" s="80"/>
      <c r="AZ74" s="80"/>
      <c r="BA74" s="80"/>
    </row>
    <row r="75" spans="1:53" ht="15" customHeight="1" x14ac:dyDescent="0.25">
      <c r="A75" s="15"/>
      <c r="B75" s="20" t="s">
        <v>28</v>
      </c>
      <c r="C75" s="75"/>
      <c r="D75" s="76"/>
      <c r="E75" s="77"/>
      <c r="F75" s="77"/>
      <c r="G75" s="34"/>
      <c r="H75" s="77"/>
      <c r="I75" s="77"/>
      <c r="J75" s="77"/>
      <c r="K75" s="77"/>
      <c r="L75" s="60"/>
      <c r="M75" s="77"/>
      <c r="N75" s="59"/>
      <c r="O75" s="77"/>
      <c r="P75" s="20"/>
      <c r="Q75" s="77"/>
      <c r="R75" s="34"/>
      <c r="S75" s="77"/>
      <c r="T75" s="20"/>
      <c r="U75" s="77"/>
      <c r="V75" s="59"/>
      <c r="W75" s="77"/>
      <c r="X75" s="8">
        <f t="shared" si="1"/>
        <v>0</v>
      </c>
      <c r="Y75" s="8">
        <f t="shared" si="2"/>
        <v>0</v>
      </c>
      <c r="Z75" s="8">
        <f t="shared" si="3"/>
        <v>0</v>
      </c>
      <c r="AA75" s="8">
        <f t="shared" si="4"/>
        <v>0</v>
      </c>
      <c r="AB75" s="8" t="str">
        <f t="shared" si="7"/>
        <v xml:space="preserve"> </v>
      </c>
      <c r="AC75" s="8" t="str">
        <f t="shared" si="8"/>
        <v xml:space="preserve"> </v>
      </c>
      <c r="AD75" s="8" t="str">
        <f t="shared" si="9"/>
        <v xml:space="preserve"> </v>
      </c>
      <c r="AV75" s="80"/>
      <c r="AW75" s="80"/>
      <c r="AX75" s="80"/>
      <c r="AY75" s="80"/>
      <c r="AZ75" s="80"/>
      <c r="BA75" s="80"/>
    </row>
    <row r="76" spans="1:53" ht="15" customHeight="1" x14ac:dyDescent="0.25">
      <c r="A76" s="15"/>
      <c r="B76" s="20" t="s">
        <v>29</v>
      </c>
      <c r="C76" s="75"/>
      <c r="D76" s="76"/>
      <c r="E76" s="77"/>
      <c r="F76" s="77"/>
      <c r="G76" s="34"/>
      <c r="H76" s="77"/>
      <c r="I76" s="77"/>
      <c r="J76" s="77"/>
      <c r="K76" s="77"/>
      <c r="L76" s="60"/>
      <c r="M76" s="77"/>
      <c r="N76" s="59"/>
      <c r="O76" s="77"/>
      <c r="P76" s="20"/>
      <c r="Q76" s="77"/>
      <c r="R76" s="34"/>
      <c r="S76" s="77"/>
      <c r="T76" s="20"/>
      <c r="U76" s="77"/>
      <c r="V76" s="59"/>
      <c r="W76" s="77"/>
      <c r="X76" s="8">
        <f t="shared" si="1"/>
        <v>0</v>
      </c>
      <c r="Y76" s="8">
        <f t="shared" si="2"/>
        <v>0</v>
      </c>
      <c r="Z76" s="8">
        <f t="shared" si="3"/>
        <v>0</v>
      </c>
      <c r="AA76" s="8">
        <f t="shared" si="4"/>
        <v>0</v>
      </c>
      <c r="AB76" s="8" t="str">
        <f t="shared" si="7"/>
        <v xml:space="preserve"> </v>
      </c>
      <c r="AC76" s="8" t="str">
        <f t="shared" si="8"/>
        <v xml:space="preserve"> </v>
      </c>
      <c r="AD76" s="8" t="str">
        <f t="shared" si="9"/>
        <v xml:space="preserve"> </v>
      </c>
      <c r="AV76" s="80"/>
      <c r="AW76" s="80"/>
      <c r="AX76" s="80"/>
      <c r="AY76" s="80"/>
      <c r="AZ76" s="80"/>
      <c r="BA76" s="80"/>
    </row>
    <row r="77" spans="1:53" ht="15" customHeight="1" x14ac:dyDescent="0.25">
      <c r="A77" s="15"/>
      <c r="B77" s="20" t="s">
        <v>30</v>
      </c>
      <c r="C77" s="75"/>
      <c r="D77" s="76"/>
      <c r="E77" s="77"/>
      <c r="F77" s="77"/>
      <c r="G77" s="34"/>
      <c r="H77" s="77"/>
      <c r="I77" s="77"/>
      <c r="J77" s="77"/>
      <c r="K77" s="77"/>
      <c r="L77" s="60"/>
      <c r="M77" s="77"/>
      <c r="N77" s="59"/>
      <c r="O77" s="77"/>
      <c r="P77" s="20"/>
      <c r="Q77" s="77"/>
      <c r="R77" s="34"/>
      <c r="S77" s="77"/>
      <c r="T77" s="20"/>
      <c r="U77" s="77"/>
      <c r="V77" s="59"/>
      <c r="W77" s="77"/>
      <c r="X77" s="8">
        <f t="shared" si="1"/>
        <v>0</v>
      </c>
      <c r="Y77" s="8">
        <f t="shared" si="2"/>
        <v>0</v>
      </c>
      <c r="Z77" s="8">
        <f t="shared" si="3"/>
        <v>0</v>
      </c>
      <c r="AA77" s="8">
        <f t="shared" si="4"/>
        <v>0</v>
      </c>
      <c r="AB77" s="8" t="str">
        <f t="shared" si="7"/>
        <v xml:space="preserve"> </v>
      </c>
      <c r="AC77" s="8" t="str">
        <f t="shared" si="8"/>
        <v xml:space="preserve"> </v>
      </c>
      <c r="AD77" s="8" t="str">
        <f t="shared" si="9"/>
        <v xml:space="preserve"> </v>
      </c>
      <c r="AV77" s="80"/>
      <c r="AW77" s="80"/>
      <c r="AX77" s="80"/>
      <c r="AY77" s="80"/>
      <c r="AZ77" s="80"/>
      <c r="BA77" s="80"/>
    </row>
    <row r="78" spans="1:53" ht="15" customHeight="1" x14ac:dyDescent="0.25">
      <c r="A78" s="15"/>
      <c r="B78" s="20" t="s">
        <v>31</v>
      </c>
      <c r="C78" s="75"/>
      <c r="D78" s="76"/>
      <c r="E78" s="77"/>
      <c r="F78" s="77"/>
      <c r="G78" s="34"/>
      <c r="H78" s="77"/>
      <c r="I78" s="77"/>
      <c r="J78" s="77"/>
      <c r="K78" s="77"/>
      <c r="L78" s="60"/>
      <c r="M78" s="77"/>
      <c r="N78" s="59"/>
      <c r="O78" s="77"/>
      <c r="P78" s="20"/>
      <c r="Q78" s="77"/>
      <c r="R78" s="34"/>
      <c r="S78" s="77"/>
      <c r="T78" s="20"/>
      <c r="U78" s="77"/>
      <c r="V78" s="59"/>
      <c r="W78" s="77"/>
      <c r="X78" s="8">
        <f t="shared" si="1"/>
        <v>0</v>
      </c>
      <c r="Y78" s="8">
        <f t="shared" si="2"/>
        <v>0</v>
      </c>
      <c r="Z78" s="8">
        <f t="shared" si="3"/>
        <v>0</v>
      </c>
      <c r="AA78" s="8">
        <f t="shared" si="4"/>
        <v>0</v>
      </c>
      <c r="AB78" s="8" t="str">
        <f t="shared" si="7"/>
        <v xml:space="preserve"> </v>
      </c>
      <c r="AC78" s="8" t="str">
        <f t="shared" si="8"/>
        <v xml:space="preserve"> </v>
      </c>
      <c r="AD78" s="8" t="str">
        <f t="shared" si="9"/>
        <v xml:space="preserve"> </v>
      </c>
      <c r="AV78" s="80"/>
      <c r="AW78" s="80"/>
      <c r="AX78" s="80"/>
      <c r="AY78" s="80"/>
      <c r="AZ78" s="80"/>
      <c r="BA78" s="80"/>
    </row>
    <row r="79" spans="1:53" ht="15" customHeight="1" x14ac:dyDescent="0.25">
      <c r="A79" s="15"/>
      <c r="B79" s="20" t="s">
        <v>32</v>
      </c>
      <c r="C79" s="75"/>
      <c r="D79" s="76"/>
      <c r="E79" s="77"/>
      <c r="F79" s="77"/>
      <c r="G79" s="34"/>
      <c r="H79" s="77"/>
      <c r="I79" s="77"/>
      <c r="J79" s="77"/>
      <c r="K79" s="77"/>
      <c r="L79" s="60"/>
      <c r="M79" s="77"/>
      <c r="N79" s="59"/>
      <c r="O79" s="77"/>
      <c r="P79" s="20"/>
      <c r="Q79" s="77"/>
      <c r="R79" s="34"/>
      <c r="S79" s="77"/>
      <c r="T79" s="20"/>
      <c r="U79" s="77"/>
      <c r="V79" s="59"/>
      <c r="W79" s="77"/>
      <c r="X79" s="8">
        <f t="shared" si="1"/>
        <v>0</v>
      </c>
      <c r="Y79" s="8">
        <f t="shared" si="2"/>
        <v>0</v>
      </c>
      <c r="Z79" s="8">
        <f t="shared" si="3"/>
        <v>0</v>
      </c>
      <c r="AA79" s="8">
        <f t="shared" si="4"/>
        <v>0</v>
      </c>
      <c r="AB79" s="8" t="str">
        <f t="shared" si="7"/>
        <v xml:space="preserve"> </v>
      </c>
      <c r="AC79" s="8" t="str">
        <f t="shared" si="8"/>
        <v xml:space="preserve"> </v>
      </c>
      <c r="AD79" s="8" t="str">
        <f t="shared" si="9"/>
        <v xml:space="preserve"> </v>
      </c>
      <c r="AV79" s="80"/>
      <c r="AW79" s="80"/>
      <c r="AX79" s="80"/>
      <c r="AY79" s="80"/>
      <c r="AZ79" s="80"/>
      <c r="BA79" s="80"/>
    </row>
    <row r="80" spans="1:53" ht="15" customHeight="1" x14ac:dyDescent="0.25">
      <c r="A80" s="15"/>
      <c r="B80" s="20" t="s">
        <v>33</v>
      </c>
      <c r="C80" s="75"/>
      <c r="D80" s="76"/>
      <c r="E80" s="77"/>
      <c r="F80" s="77"/>
      <c r="G80" s="34"/>
      <c r="H80" s="77"/>
      <c r="I80" s="77"/>
      <c r="J80" s="77"/>
      <c r="K80" s="77"/>
      <c r="L80" s="60"/>
      <c r="M80" s="77"/>
      <c r="N80" s="59"/>
      <c r="O80" s="77"/>
      <c r="P80" s="20"/>
      <c r="Q80" s="77"/>
      <c r="R80" s="34"/>
      <c r="S80" s="77"/>
      <c r="T80" s="20"/>
      <c r="U80" s="77"/>
      <c r="V80" s="59"/>
      <c r="W80" s="77"/>
      <c r="X80" s="8">
        <f t="shared" ref="X80:X111" si="10">IF(O80="Yes",1,0)</f>
        <v>0</v>
      </c>
      <c r="Y80" s="8">
        <f t="shared" ref="Y80:Y111" si="11">IF(Q80="Yes",1,0)</f>
        <v>0</v>
      </c>
      <c r="Z80" s="8">
        <f t="shared" ref="Z80:Z111" si="12">IF(S80="Yes",1,0)</f>
        <v>0</v>
      </c>
      <c r="AA80" s="8">
        <f t="shared" ref="AA80:AA111" si="13">IF(U80="Yes",1,0)</f>
        <v>0</v>
      </c>
      <c r="AB80" s="8" t="str">
        <f t="shared" si="7"/>
        <v xml:space="preserve"> </v>
      </c>
      <c r="AC80" s="8" t="str">
        <f t="shared" si="8"/>
        <v xml:space="preserve"> </v>
      </c>
      <c r="AD80" s="8" t="str">
        <f t="shared" si="9"/>
        <v xml:space="preserve"> </v>
      </c>
      <c r="AV80" s="80"/>
      <c r="AW80" s="80"/>
      <c r="AX80" s="80"/>
      <c r="AY80" s="80"/>
      <c r="AZ80" s="80"/>
      <c r="BA80" s="80"/>
    </row>
    <row r="81" spans="1:53" ht="15" customHeight="1" x14ac:dyDescent="0.25">
      <c r="A81" s="15"/>
      <c r="B81" s="20" t="s">
        <v>34</v>
      </c>
      <c r="C81" s="75"/>
      <c r="D81" s="76"/>
      <c r="E81" s="77"/>
      <c r="F81" s="77"/>
      <c r="G81" s="34"/>
      <c r="H81" s="77"/>
      <c r="I81" s="77"/>
      <c r="J81" s="77"/>
      <c r="K81" s="77"/>
      <c r="L81" s="60"/>
      <c r="M81" s="77"/>
      <c r="N81" s="59"/>
      <c r="O81" s="77"/>
      <c r="P81" s="20"/>
      <c r="Q81" s="77"/>
      <c r="R81" s="34"/>
      <c r="S81" s="77"/>
      <c r="T81" s="20"/>
      <c r="U81" s="77"/>
      <c r="V81" s="59"/>
      <c r="W81" s="77"/>
      <c r="X81" s="8">
        <f t="shared" si="10"/>
        <v>0</v>
      </c>
      <c r="Y81" s="8">
        <f t="shared" si="11"/>
        <v>0</v>
      </c>
      <c r="Z81" s="8">
        <f t="shared" si="12"/>
        <v>0</v>
      </c>
      <c r="AA81" s="8">
        <f t="shared" si="13"/>
        <v>0</v>
      </c>
      <c r="AB81" s="8" t="str">
        <f t="shared" si="7"/>
        <v xml:space="preserve"> </v>
      </c>
      <c r="AC81" s="8" t="str">
        <f t="shared" si="8"/>
        <v xml:space="preserve"> </v>
      </c>
      <c r="AD81" s="8" t="str">
        <f t="shared" si="9"/>
        <v xml:space="preserve"> </v>
      </c>
      <c r="AV81" s="80"/>
      <c r="AW81" s="80"/>
      <c r="AX81" s="80"/>
      <c r="AY81" s="80"/>
      <c r="AZ81" s="80"/>
      <c r="BA81" s="80"/>
    </row>
    <row r="82" spans="1:53" ht="15" customHeight="1" x14ac:dyDescent="0.25">
      <c r="A82" s="15"/>
      <c r="B82" s="20" t="s">
        <v>35</v>
      </c>
      <c r="C82" s="75"/>
      <c r="D82" s="76"/>
      <c r="E82" s="77"/>
      <c r="F82" s="77"/>
      <c r="G82" s="34"/>
      <c r="H82" s="77"/>
      <c r="I82" s="77"/>
      <c r="J82" s="77"/>
      <c r="K82" s="77"/>
      <c r="L82" s="60"/>
      <c r="M82" s="77"/>
      <c r="N82" s="59"/>
      <c r="O82" s="77"/>
      <c r="P82" s="20"/>
      <c r="Q82" s="77"/>
      <c r="R82" s="34"/>
      <c r="S82" s="77"/>
      <c r="T82" s="20"/>
      <c r="U82" s="77"/>
      <c r="V82" s="59"/>
      <c r="W82" s="77"/>
      <c r="X82" s="8">
        <f t="shared" si="10"/>
        <v>0</v>
      </c>
      <c r="Y82" s="8">
        <f t="shared" si="11"/>
        <v>0</v>
      </c>
      <c r="Z82" s="8">
        <f t="shared" si="12"/>
        <v>0</v>
      </c>
      <c r="AA82" s="8">
        <f t="shared" si="13"/>
        <v>0</v>
      </c>
      <c r="AB82" s="8" t="str">
        <f t="shared" si="7"/>
        <v xml:space="preserve"> </v>
      </c>
      <c r="AC82" s="8" t="str">
        <f t="shared" si="8"/>
        <v xml:space="preserve"> </v>
      </c>
      <c r="AD82" s="8" t="str">
        <f t="shared" si="9"/>
        <v xml:space="preserve"> </v>
      </c>
      <c r="AV82" s="80"/>
      <c r="AW82" s="80"/>
      <c r="AX82" s="80"/>
      <c r="AY82" s="80"/>
      <c r="AZ82" s="80"/>
      <c r="BA82" s="80"/>
    </row>
    <row r="83" spans="1:53" ht="15" customHeight="1" x14ac:dyDescent="0.25">
      <c r="A83" s="15"/>
      <c r="B83" s="20" t="s">
        <v>36</v>
      </c>
      <c r="C83" s="75"/>
      <c r="D83" s="76"/>
      <c r="E83" s="77"/>
      <c r="F83" s="77"/>
      <c r="G83" s="34"/>
      <c r="H83" s="77"/>
      <c r="I83" s="77"/>
      <c r="J83" s="77"/>
      <c r="K83" s="77"/>
      <c r="L83" s="60"/>
      <c r="M83" s="77"/>
      <c r="N83" s="59"/>
      <c r="O83" s="77"/>
      <c r="P83" s="20"/>
      <c r="Q83" s="77"/>
      <c r="R83" s="34"/>
      <c r="S83" s="77"/>
      <c r="T83" s="20"/>
      <c r="U83" s="77"/>
      <c r="V83" s="59"/>
      <c r="W83" s="77"/>
      <c r="X83" s="8">
        <f t="shared" si="10"/>
        <v>0</v>
      </c>
      <c r="Y83" s="8">
        <f t="shared" si="11"/>
        <v>0</v>
      </c>
      <c r="Z83" s="8">
        <f t="shared" si="12"/>
        <v>0</v>
      </c>
      <c r="AA83" s="8">
        <f t="shared" si="13"/>
        <v>0</v>
      </c>
      <c r="AB83" s="8" t="str">
        <f t="shared" si="7"/>
        <v xml:space="preserve"> </v>
      </c>
      <c r="AC83" s="8" t="str">
        <f t="shared" si="8"/>
        <v xml:space="preserve"> </v>
      </c>
      <c r="AD83" s="8" t="str">
        <f t="shared" si="9"/>
        <v xml:space="preserve"> </v>
      </c>
      <c r="AV83" s="80"/>
      <c r="AW83" s="80"/>
      <c r="AX83" s="80"/>
      <c r="AY83" s="80"/>
      <c r="AZ83" s="80"/>
      <c r="BA83" s="80"/>
    </row>
    <row r="84" spans="1:53" ht="15" customHeight="1" x14ac:dyDescent="0.25">
      <c r="A84" s="15"/>
      <c r="B84" s="20" t="s">
        <v>37</v>
      </c>
      <c r="C84" s="75"/>
      <c r="D84" s="76"/>
      <c r="E84" s="77"/>
      <c r="F84" s="77"/>
      <c r="G84" s="34"/>
      <c r="H84" s="77"/>
      <c r="I84" s="77"/>
      <c r="J84" s="77"/>
      <c r="K84" s="77"/>
      <c r="L84" s="60"/>
      <c r="M84" s="77"/>
      <c r="N84" s="59"/>
      <c r="O84" s="77"/>
      <c r="P84" s="20"/>
      <c r="Q84" s="77"/>
      <c r="R84" s="34"/>
      <c r="S84" s="77"/>
      <c r="T84" s="20"/>
      <c r="U84" s="77"/>
      <c r="V84" s="59"/>
      <c r="W84" s="77"/>
      <c r="X84" s="8">
        <f t="shared" si="10"/>
        <v>0</v>
      </c>
      <c r="Y84" s="8">
        <f t="shared" si="11"/>
        <v>0</v>
      </c>
      <c r="Z84" s="8">
        <f t="shared" si="12"/>
        <v>0</v>
      </c>
      <c r="AA84" s="8">
        <f t="shared" si="13"/>
        <v>0</v>
      </c>
      <c r="AB84" s="8" t="str">
        <f t="shared" si="7"/>
        <v xml:space="preserve"> </v>
      </c>
      <c r="AC84" s="8" t="str">
        <f t="shared" si="8"/>
        <v xml:space="preserve"> </v>
      </c>
      <c r="AD84" s="8" t="str">
        <f t="shared" si="9"/>
        <v xml:space="preserve"> </v>
      </c>
      <c r="AV84" s="80"/>
      <c r="AW84" s="80"/>
      <c r="AX84" s="80"/>
      <c r="AY84" s="80"/>
      <c r="AZ84" s="80"/>
      <c r="BA84" s="80"/>
    </row>
    <row r="85" spans="1:53" ht="15" customHeight="1" x14ac:dyDescent="0.25">
      <c r="A85" s="15"/>
      <c r="B85" s="20" t="s">
        <v>38</v>
      </c>
      <c r="C85" s="75"/>
      <c r="D85" s="76"/>
      <c r="E85" s="77"/>
      <c r="F85" s="77"/>
      <c r="G85" s="34"/>
      <c r="H85" s="77"/>
      <c r="I85" s="77"/>
      <c r="J85" s="77"/>
      <c r="K85" s="77"/>
      <c r="L85" s="60"/>
      <c r="M85" s="77"/>
      <c r="N85" s="59"/>
      <c r="O85" s="77"/>
      <c r="P85" s="20"/>
      <c r="Q85" s="77"/>
      <c r="R85" s="34"/>
      <c r="S85" s="77"/>
      <c r="T85" s="20"/>
      <c r="U85" s="77"/>
      <c r="V85" s="59"/>
      <c r="W85" s="77"/>
      <c r="X85" s="8">
        <f t="shared" si="10"/>
        <v>0</v>
      </c>
      <c r="Y85" s="8">
        <f t="shared" si="11"/>
        <v>0</v>
      </c>
      <c r="Z85" s="8">
        <f t="shared" si="12"/>
        <v>0</v>
      </c>
      <c r="AA85" s="8">
        <f t="shared" si="13"/>
        <v>0</v>
      </c>
      <c r="AB85" s="8" t="str">
        <f t="shared" si="7"/>
        <v xml:space="preserve"> </v>
      </c>
      <c r="AC85" s="8" t="str">
        <f t="shared" si="8"/>
        <v xml:space="preserve"> </v>
      </c>
      <c r="AD85" s="8" t="str">
        <f t="shared" si="9"/>
        <v xml:space="preserve"> </v>
      </c>
      <c r="AV85" s="80"/>
      <c r="AW85" s="80"/>
      <c r="AX85" s="80"/>
      <c r="AY85" s="80"/>
      <c r="AZ85" s="80"/>
      <c r="BA85" s="80"/>
    </row>
    <row r="86" spans="1:53" ht="15" customHeight="1" x14ac:dyDescent="0.25">
      <c r="A86" s="15"/>
      <c r="B86" s="20" t="s">
        <v>39</v>
      </c>
      <c r="C86" s="75"/>
      <c r="D86" s="76"/>
      <c r="E86" s="77"/>
      <c r="F86" s="77"/>
      <c r="G86" s="34"/>
      <c r="H86" s="77"/>
      <c r="I86" s="77"/>
      <c r="J86" s="77"/>
      <c r="K86" s="77"/>
      <c r="L86" s="60"/>
      <c r="M86" s="77"/>
      <c r="N86" s="59"/>
      <c r="O86" s="77"/>
      <c r="P86" s="20"/>
      <c r="Q86" s="77"/>
      <c r="R86" s="34"/>
      <c r="S86" s="77"/>
      <c r="T86" s="20"/>
      <c r="U86" s="77"/>
      <c r="V86" s="59"/>
      <c r="W86" s="77"/>
      <c r="X86" s="8">
        <f t="shared" si="10"/>
        <v>0</v>
      </c>
      <c r="Y86" s="8">
        <f t="shared" si="11"/>
        <v>0</v>
      </c>
      <c r="Z86" s="8">
        <f t="shared" si="12"/>
        <v>0</v>
      </c>
      <c r="AA86" s="8">
        <f t="shared" si="13"/>
        <v>0</v>
      </c>
      <c r="AB86" s="8" t="str">
        <f t="shared" si="7"/>
        <v xml:space="preserve"> </v>
      </c>
      <c r="AC86" s="8" t="str">
        <f t="shared" si="8"/>
        <v xml:space="preserve"> </v>
      </c>
      <c r="AD86" s="8" t="str">
        <f t="shared" si="9"/>
        <v xml:space="preserve"> </v>
      </c>
      <c r="AV86" s="80"/>
      <c r="AW86" s="80"/>
      <c r="AX86" s="80"/>
      <c r="AY86" s="80"/>
      <c r="AZ86" s="80"/>
      <c r="BA86" s="80"/>
    </row>
    <row r="87" spans="1:53" ht="15" customHeight="1" x14ac:dyDescent="0.25">
      <c r="A87" s="15"/>
      <c r="B87" s="20" t="s">
        <v>40</v>
      </c>
      <c r="C87" s="75"/>
      <c r="D87" s="76"/>
      <c r="E87" s="77"/>
      <c r="F87" s="77"/>
      <c r="G87" s="34"/>
      <c r="H87" s="77"/>
      <c r="I87" s="77"/>
      <c r="J87" s="77"/>
      <c r="K87" s="77"/>
      <c r="L87" s="60"/>
      <c r="M87" s="77"/>
      <c r="N87" s="59"/>
      <c r="O87" s="77"/>
      <c r="P87" s="20"/>
      <c r="Q87" s="77"/>
      <c r="R87" s="34"/>
      <c r="S87" s="77"/>
      <c r="T87" s="20"/>
      <c r="U87" s="77"/>
      <c r="V87" s="59"/>
      <c r="W87" s="77"/>
      <c r="X87" s="8">
        <f t="shared" si="10"/>
        <v>0</v>
      </c>
      <c r="Y87" s="8">
        <f t="shared" si="11"/>
        <v>0</v>
      </c>
      <c r="Z87" s="8">
        <f t="shared" si="12"/>
        <v>0</v>
      </c>
      <c r="AA87" s="8">
        <f t="shared" si="13"/>
        <v>0</v>
      </c>
      <c r="AB87" s="8" t="str">
        <f t="shared" si="7"/>
        <v xml:space="preserve"> </v>
      </c>
      <c r="AC87" s="8" t="str">
        <f t="shared" si="8"/>
        <v xml:space="preserve"> </v>
      </c>
      <c r="AD87" s="8" t="str">
        <f t="shared" si="9"/>
        <v xml:space="preserve"> </v>
      </c>
      <c r="AV87" s="80"/>
      <c r="AW87" s="80"/>
      <c r="AX87" s="80"/>
      <c r="AY87" s="80"/>
      <c r="AZ87" s="80"/>
      <c r="BA87" s="80"/>
    </row>
    <row r="88" spans="1:53" ht="15" customHeight="1" x14ac:dyDescent="0.25">
      <c r="A88" s="15"/>
      <c r="B88" s="20" t="s">
        <v>41</v>
      </c>
      <c r="C88" s="75"/>
      <c r="D88" s="76"/>
      <c r="E88" s="77"/>
      <c r="F88" s="77"/>
      <c r="G88" s="34"/>
      <c r="H88" s="77"/>
      <c r="I88" s="77"/>
      <c r="J88" s="77"/>
      <c r="K88" s="77"/>
      <c r="L88" s="60"/>
      <c r="M88" s="77"/>
      <c r="N88" s="59"/>
      <c r="O88" s="77"/>
      <c r="P88" s="20"/>
      <c r="Q88" s="77"/>
      <c r="R88" s="34"/>
      <c r="S88" s="77"/>
      <c r="T88" s="20"/>
      <c r="U88" s="77"/>
      <c r="V88" s="59"/>
      <c r="W88" s="77"/>
      <c r="X88" s="8">
        <f t="shared" si="10"/>
        <v>0</v>
      </c>
      <c r="Y88" s="8">
        <f t="shared" si="11"/>
        <v>0</v>
      </c>
      <c r="Z88" s="8">
        <f t="shared" si="12"/>
        <v>0</v>
      </c>
      <c r="AA88" s="8">
        <f t="shared" si="13"/>
        <v>0</v>
      </c>
      <c r="AB88" s="8" t="str">
        <f t="shared" si="7"/>
        <v xml:space="preserve"> </v>
      </c>
      <c r="AC88" s="8" t="str">
        <f t="shared" si="8"/>
        <v xml:space="preserve"> </v>
      </c>
      <c r="AD88" s="8" t="str">
        <f t="shared" si="9"/>
        <v xml:space="preserve"> </v>
      </c>
      <c r="AV88" s="80"/>
      <c r="AW88" s="80"/>
      <c r="AX88" s="80"/>
      <c r="AY88" s="80"/>
      <c r="AZ88" s="80"/>
      <c r="BA88" s="80"/>
    </row>
    <row r="89" spans="1:53" ht="15" customHeight="1" x14ac:dyDescent="0.25">
      <c r="A89" s="15"/>
      <c r="B89" s="20" t="s">
        <v>42</v>
      </c>
      <c r="C89" s="75"/>
      <c r="D89" s="76"/>
      <c r="E89" s="77"/>
      <c r="F89" s="77"/>
      <c r="G89" s="34"/>
      <c r="H89" s="77"/>
      <c r="I89" s="77"/>
      <c r="J89" s="77"/>
      <c r="K89" s="77"/>
      <c r="L89" s="60"/>
      <c r="M89" s="77"/>
      <c r="N89" s="59"/>
      <c r="O89" s="77"/>
      <c r="P89" s="20"/>
      <c r="Q89" s="77"/>
      <c r="R89" s="34"/>
      <c r="S89" s="77"/>
      <c r="T89" s="20"/>
      <c r="U89" s="77"/>
      <c r="V89" s="59"/>
      <c r="W89" s="77"/>
      <c r="X89" s="8">
        <f t="shared" si="10"/>
        <v>0</v>
      </c>
      <c r="Y89" s="8">
        <f t="shared" si="11"/>
        <v>0</v>
      </c>
      <c r="Z89" s="8">
        <f t="shared" si="12"/>
        <v>0</v>
      </c>
      <c r="AA89" s="8">
        <f t="shared" si="13"/>
        <v>0</v>
      </c>
      <c r="AB89" s="8" t="str">
        <f t="shared" si="7"/>
        <v xml:space="preserve"> </v>
      </c>
      <c r="AC89" s="8" t="str">
        <f t="shared" si="8"/>
        <v xml:space="preserve"> </v>
      </c>
      <c r="AD89" s="8" t="str">
        <f t="shared" si="9"/>
        <v xml:space="preserve"> </v>
      </c>
      <c r="AV89" s="80"/>
      <c r="AW89" s="80"/>
      <c r="AX89" s="80"/>
      <c r="AY89" s="80"/>
      <c r="AZ89" s="80"/>
      <c r="BA89" s="80"/>
    </row>
    <row r="90" spans="1:53" ht="15" customHeight="1" x14ac:dyDescent="0.25">
      <c r="A90" s="15"/>
      <c r="B90" s="20" t="s">
        <v>43</v>
      </c>
      <c r="C90" s="75"/>
      <c r="D90" s="76"/>
      <c r="E90" s="77"/>
      <c r="F90" s="77"/>
      <c r="G90" s="34"/>
      <c r="H90" s="77"/>
      <c r="I90" s="77"/>
      <c r="J90" s="77"/>
      <c r="K90" s="77"/>
      <c r="L90" s="60"/>
      <c r="M90" s="77"/>
      <c r="N90" s="59"/>
      <c r="O90" s="77"/>
      <c r="P90" s="20"/>
      <c r="Q90" s="77"/>
      <c r="R90" s="34"/>
      <c r="S90" s="77"/>
      <c r="T90" s="20"/>
      <c r="U90" s="77"/>
      <c r="V90" s="59"/>
      <c r="W90" s="77"/>
      <c r="X90" s="8">
        <f t="shared" si="10"/>
        <v>0</v>
      </c>
      <c r="Y90" s="8">
        <f t="shared" si="11"/>
        <v>0</v>
      </c>
      <c r="Z90" s="8">
        <f t="shared" si="12"/>
        <v>0</v>
      </c>
      <c r="AA90" s="8">
        <f t="shared" si="13"/>
        <v>0</v>
      </c>
      <c r="AB90" s="8" t="str">
        <f t="shared" si="7"/>
        <v xml:space="preserve"> </v>
      </c>
      <c r="AC90" s="8" t="str">
        <f t="shared" si="8"/>
        <v xml:space="preserve"> </v>
      </c>
      <c r="AD90" s="8" t="str">
        <f t="shared" si="9"/>
        <v xml:space="preserve"> </v>
      </c>
      <c r="AV90" s="80"/>
      <c r="AW90" s="80"/>
      <c r="AX90" s="80"/>
      <c r="AY90" s="80"/>
      <c r="AZ90" s="80"/>
      <c r="BA90" s="80"/>
    </row>
    <row r="91" spans="1:53" ht="15" customHeight="1" x14ac:dyDescent="0.25">
      <c r="A91" s="15"/>
      <c r="B91" s="20" t="s">
        <v>44</v>
      </c>
      <c r="C91" s="75"/>
      <c r="D91" s="76"/>
      <c r="E91" s="77"/>
      <c r="F91" s="77"/>
      <c r="G91" s="34"/>
      <c r="H91" s="77"/>
      <c r="I91" s="77"/>
      <c r="J91" s="77"/>
      <c r="K91" s="77"/>
      <c r="L91" s="60"/>
      <c r="M91" s="77"/>
      <c r="N91" s="59"/>
      <c r="O91" s="77"/>
      <c r="P91" s="20"/>
      <c r="Q91" s="77"/>
      <c r="R91" s="34"/>
      <c r="S91" s="77"/>
      <c r="T91" s="20"/>
      <c r="U91" s="77"/>
      <c r="V91" s="59"/>
      <c r="W91" s="77"/>
      <c r="X91" s="8">
        <f t="shared" si="10"/>
        <v>0</v>
      </c>
      <c r="Y91" s="8">
        <f t="shared" si="11"/>
        <v>0</v>
      </c>
      <c r="Z91" s="8">
        <f t="shared" si="12"/>
        <v>0</v>
      </c>
      <c r="AA91" s="8">
        <f t="shared" si="13"/>
        <v>0</v>
      </c>
      <c r="AB91" s="8" t="str">
        <f t="shared" si="7"/>
        <v xml:space="preserve"> </v>
      </c>
      <c r="AC91" s="8" t="str">
        <f t="shared" si="8"/>
        <v xml:space="preserve"> </v>
      </c>
      <c r="AD91" s="8" t="str">
        <f t="shared" si="9"/>
        <v xml:space="preserve"> </v>
      </c>
      <c r="AV91" s="80"/>
      <c r="AW91" s="80"/>
      <c r="AX91" s="80"/>
      <c r="AY91" s="80"/>
      <c r="AZ91" s="80"/>
      <c r="BA91" s="80"/>
    </row>
    <row r="92" spans="1:53" ht="15" customHeight="1" x14ac:dyDescent="0.25">
      <c r="A92" s="15"/>
      <c r="B92" s="20" t="s">
        <v>45</v>
      </c>
      <c r="C92" s="75"/>
      <c r="D92" s="76"/>
      <c r="E92" s="77"/>
      <c r="F92" s="77"/>
      <c r="G92" s="34"/>
      <c r="H92" s="77"/>
      <c r="I92" s="77"/>
      <c r="J92" s="77"/>
      <c r="K92" s="77"/>
      <c r="L92" s="60"/>
      <c r="M92" s="77"/>
      <c r="N92" s="59"/>
      <c r="O92" s="77"/>
      <c r="P92" s="20"/>
      <c r="Q92" s="77"/>
      <c r="R92" s="34"/>
      <c r="S92" s="77"/>
      <c r="T92" s="20"/>
      <c r="U92" s="77"/>
      <c r="V92" s="59"/>
      <c r="W92" s="77"/>
      <c r="X92" s="8">
        <f t="shared" si="10"/>
        <v>0</v>
      </c>
      <c r="Y92" s="8">
        <f t="shared" si="11"/>
        <v>0</v>
      </c>
      <c r="Z92" s="8">
        <f t="shared" si="12"/>
        <v>0</v>
      </c>
      <c r="AA92" s="8">
        <f t="shared" si="13"/>
        <v>0</v>
      </c>
      <c r="AB92" s="8" t="str">
        <f t="shared" si="7"/>
        <v xml:space="preserve"> </v>
      </c>
      <c r="AC92" s="8" t="str">
        <f t="shared" si="8"/>
        <v xml:space="preserve"> </v>
      </c>
      <c r="AD92" s="8" t="str">
        <f t="shared" si="9"/>
        <v xml:space="preserve"> </v>
      </c>
      <c r="AV92" s="80"/>
      <c r="AW92" s="80"/>
      <c r="AX92" s="80"/>
      <c r="AY92" s="80"/>
      <c r="AZ92" s="80"/>
      <c r="BA92" s="80"/>
    </row>
    <row r="93" spans="1:53" ht="15" customHeight="1" x14ac:dyDescent="0.25">
      <c r="A93" s="15"/>
      <c r="B93" s="20" t="s">
        <v>54</v>
      </c>
      <c r="C93" s="75"/>
      <c r="D93" s="76"/>
      <c r="E93" s="77"/>
      <c r="F93" s="77"/>
      <c r="G93" s="34"/>
      <c r="H93" s="77"/>
      <c r="I93" s="77"/>
      <c r="J93" s="77"/>
      <c r="K93" s="77"/>
      <c r="L93" s="60"/>
      <c r="M93" s="77"/>
      <c r="N93" s="59"/>
      <c r="O93" s="77"/>
      <c r="P93" s="20"/>
      <c r="Q93" s="77"/>
      <c r="R93" s="34"/>
      <c r="S93" s="77"/>
      <c r="T93" s="20"/>
      <c r="U93" s="77"/>
      <c r="V93" s="59"/>
      <c r="W93" s="77"/>
      <c r="X93" s="8">
        <f t="shared" si="10"/>
        <v>0</v>
      </c>
      <c r="Y93" s="8">
        <f t="shared" si="11"/>
        <v>0</v>
      </c>
      <c r="Z93" s="8">
        <f t="shared" si="12"/>
        <v>0</v>
      </c>
      <c r="AA93" s="8">
        <f t="shared" si="13"/>
        <v>0</v>
      </c>
      <c r="AB93" s="8" t="str">
        <f t="shared" si="7"/>
        <v xml:space="preserve"> </v>
      </c>
      <c r="AC93" s="8" t="str">
        <f t="shared" si="8"/>
        <v xml:space="preserve"> </v>
      </c>
      <c r="AD93" s="8" t="str">
        <f t="shared" si="9"/>
        <v xml:space="preserve"> </v>
      </c>
      <c r="AV93" s="80"/>
      <c r="AW93" s="80"/>
      <c r="AX93" s="80"/>
      <c r="AY93" s="80"/>
      <c r="AZ93" s="80"/>
      <c r="BA93" s="80"/>
    </row>
    <row r="94" spans="1:53" ht="15" customHeight="1" x14ac:dyDescent="0.25">
      <c r="A94" s="15"/>
      <c r="B94" s="20" t="s">
        <v>55</v>
      </c>
      <c r="C94" s="75"/>
      <c r="D94" s="76"/>
      <c r="E94" s="77"/>
      <c r="F94" s="77"/>
      <c r="G94" s="34"/>
      <c r="H94" s="77"/>
      <c r="I94" s="77"/>
      <c r="J94" s="77"/>
      <c r="K94" s="77"/>
      <c r="L94" s="60"/>
      <c r="M94" s="77"/>
      <c r="N94" s="59"/>
      <c r="O94" s="77"/>
      <c r="P94" s="20"/>
      <c r="Q94" s="77"/>
      <c r="R94" s="34"/>
      <c r="S94" s="77"/>
      <c r="T94" s="20"/>
      <c r="U94" s="77"/>
      <c r="V94" s="59"/>
      <c r="W94" s="77"/>
      <c r="X94" s="8">
        <f t="shared" si="10"/>
        <v>0</v>
      </c>
      <c r="Y94" s="8">
        <f t="shared" si="11"/>
        <v>0</v>
      </c>
      <c r="Z94" s="8">
        <f t="shared" si="12"/>
        <v>0</v>
      </c>
      <c r="AA94" s="8">
        <f t="shared" si="13"/>
        <v>0</v>
      </c>
      <c r="AB94" s="8" t="str">
        <f t="shared" si="7"/>
        <v xml:space="preserve"> </v>
      </c>
      <c r="AC94" s="8" t="str">
        <f t="shared" si="8"/>
        <v xml:space="preserve"> </v>
      </c>
      <c r="AD94" s="8" t="str">
        <f t="shared" si="9"/>
        <v xml:space="preserve"> </v>
      </c>
      <c r="AV94" s="80"/>
      <c r="AW94" s="80"/>
      <c r="AX94" s="80"/>
      <c r="AY94" s="80"/>
      <c r="AZ94" s="80"/>
      <c r="BA94" s="80"/>
    </row>
    <row r="95" spans="1:53" ht="15" customHeight="1" x14ac:dyDescent="0.25">
      <c r="A95" s="15"/>
      <c r="B95" s="20" t="s">
        <v>56</v>
      </c>
      <c r="C95" s="75"/>
      <c r="D95" s="76"/>
      <c r="E95" s="77"/>
      <c r="F95" s="77"/>
      <c r="G95" s="34"/>
      <c r="H95" s="77"/>
      <c r="I95" s="77"/>
      <c r="J95" s="77"/>
      <c r="K95" s="77"/>
      <c r="L95" s="60"/>
      <c r="M95" s="77"/>
      <c r="N95" s="59"/>
      <c r="O95" s="77"/>
      <c r="P95" s="20"/>
      <c r="Q95" s="77"/>
      <c r="R95" s="34"/>
      <c r="S95" s="77"/>
      <c r="T95" s="20"/>
      <c r="U95" s="77"/>
      <c r="V95" s="59"/>
      <c r="W95" s="77"/>
      <c r="X95" s="8">
        <f t="shared" si="10"/>
        <v>0</v>
      </c>
      <c r="Y95" s="8">
        <f t="shared" si="11"/>
        <v>0</v>
      </c>
      <c r="Z95" s="8">
        <f t="shared" si="12"/>
        <v>0</v>
      </c>
      <c r="AA95" s="8">
        <f t="shared" si="13"/>
        <v>0</v>
      </c>
      <c r="AB95" s="8" t="str">
        <f t="shared" si="7"/>
        <v xml:space="preserve"> </v>
      </c>
      <c r="AC95" s="8" t="str">
        <f t="shared" si="8"/>
        <v xml:space="preserve"> </v>
      </c>
      <c r="AD95" s="8" t="str">
        <f t="shared" si="9"/>
        <v xml:space="preserve"> </v>
      </c>
      <c r="AV95" s="80"/>
      <c r="AW95" s="80"/>
      <c r="AX95" s="80"/>
      <c r="AY95" s="80"/>
      <c r="AZ95" s="80"/>
      <c r="BA95" s="80"/>
    </row>
    <row r="96" spans="1:53" ht="15" customHeight="1" x14ac:dyDescent="0.25">
      <c r="A96" s="15"/>
      <c r="B96" s="20" t="s">
        <v>57</v>
      </c>
      <c r="C96" s="75"/>
      <c r="D96" s="76"/>
      <c r="E96" s="77"/>
      <c r="F96" s="77"/>
      <c r="G96" s="34"/>
      <c r="H96" s="77"/>
      <c r="I96" s="77"/>
      <c r="J96" s="77"/>
      <c r="K96" s="77"/>
      <c r="L96" s="60"/>
      <c r="M96" s="77"/>
      <c r="N96" s="59"/>
      <c r="O96" s="77"/>
      <c r="P96" s="20"/>
      <c r="Q96" s="77"/>
      <c r="R96" s="34"/>
      <c r="S96" s="77"/>
      <c r="T96" s="20"/>
      <c r="U96" s="77"/>
      <c r="V96" s="59"/>
      <c r="W96" s="77"/>
      <c r="X96" s="8">
        <f t="shared" si="10"/>
        <v>0</v>
      </c>
      <c r="Y96" s="8">
        <f t="shared" si="11"/>
        <v>0</v>
      </c>
      <c r="Z96" s="8">
        <f t="shared" si="12"/>
        <v>0</v>
      </c>
      <c r="AA96" s="8">
        <f t="shared" si="13"/>
        <v>0</v>
      </c>
      <c r="AB96" s="8" t="str">
        <f t="shared" si="7"/>
        <v xml:space="preserve"> </v>
      </c>
      <c r="AC96" s="8" t="str">
        <f t="shared" si="8"/>
        <v xml:space="preserve"> </v>
      </c>
      <c r="AD96" s="8" t="str">
        <f t="shared" si="9"/>
        <v xml:space="preserve"> </v>
      </c>
      <c r="AV96" s="80"/>
      <c r="AW96" s="80"/>
      <c r="AX96" s="80"/>
      <c r="AY96" s="80"/>
      <c r="AZ96" s="80"/>
      <c r="BA96" s="80"/>
    </row>
    <row r="97" spans="1:53" ht="15" customHeight="1" x14ac:dyDescent="0.25">
      <c r="A97" s="15"/>
      <c r="B97" s="20" t="s">
        <v>58</v>
      </c>
      <c r="C97" s="75"/>
      <c r="D97" s="76"/>
      <c r="E97" s="77"/>
      <c r="F97" s="77"/>
      <c r="G97" s="34"/>
      <c r="H97" s="77"/>
      <c r="I97" s="77"/>
      <c r="J97" s="77"/>
      <c r="K97" s="77"/>
      <c r="L97" s="60"/>
      <c r="M97" s="77"/>
      <c r="N97" s="59"/>
      <c r="O97" s="77"/>
      <c r="P97" s="20"/>
      <c r="Q97" s="77"/>
      <c r="R97" s="34"/>
      <c r="S97" s="77"/>
      <c r="T97" s="20"/>
      <c r="U97" s="77"/>
      <c r="V97" s="59"/>
      <c r="W97" s="77"/>
      <c r="X97" s="8">
        <f t="shared" si="10"/>
        <v>0</v>
      </c>
      <c r="Y97" s="8">
        <f t="shared" si="11"/>
        <v>0</v>
      </c>
      <c r="Z97" s="8">
        <f t="shared" si="12"/>
        <v>0</v>
      </c>
      <c r="AA97" s="8">
        <f t="shared" si="13"/>
        <v>0</v>
      </c>
      <c r="AB97" s="8" t="str">
        <f t="shared" si="7"/>
        <v xml:space="preserve"> </v>
      </c>
      <c r="AC97" s="8" t="str">
        <f t="shared" si="8"/>
        <v xml:space="preserve"> </v>
      </c>
      <c r="AD97" s="8" t="str">
        <f t="shared" si="9"/>
        <v xml:space="preserve"> </v>
      </c>
      <c r="AV97" s="80"/>
      <c r="AW97" s="80"/>
      <c r="AX97" s="80"/>
      <c r="AY97" s="80"/>
      <c r="AZ97" s="80"/>
      <c r="BA97" s="80"/>
    </row>
    <row r="98" spans="1:53" ht="15" customHeight="1" x14ac:dyDescent="0.25">
      <c r="A98" s="15"/>
      <c r="B98" s="20" t="s">
        <v>59</v>
      </c>
      <c r="C98" s="75"/>
      <c r="D98" s="76"/>
      <c r="E98" s="77"/>
      <c r="F98" s="77"/>
      <c r="G98" s="34"/>
      <c r="H98" s="77"/>
      <c r="I98" s="77"/>
      <c r="J98" s="77"/>
      <c r="K98" s="77"/>
      <c r="L98" s="60"/>
      <c r="M98" s="77"/>
      <c r="N98" s="59"/>
      <c r="O98" s="77"/>
      <c r="P98" s="20"/>
      <c r="Q98" s="77"/>
      <c r="R98" s="34"/>
      <c r="S98" s="77"/>
      <c r="T98" s="20"/>
      <c r="U98" s="77"/>
      <c r="V98" s="59"/>
      <c r="W98" s="77"/>
      <c r="X98" s="8">
        <f t="shared" si="10"/>
        <v>0</v>
      </c>
      <c r="Y98" s="8">
        <f t="shared" si="11"/>
        <v>0</v>
      </c>
      <c r="Z98" s="8">
        <f t="shared" si="12"/>
        <v>0</v>
      </c>
      <c r="AA98" s="8">
        <f t="shared" si="13"/>
        <v>0</v>
      </c>
      <c r="AB98" s="8" t="str">
        <f t="shared" si="7"/>
        <v xml:space="preserve"> </v>
      </c>
      <c r="AC98" s="8" t="str">
        <f t="shared" si="8"/>
        <v xml:space="preserve"> </v>
      </c>
      <c r="AD98" s="8" t="str">
        <f t="shared" si="9"/>
        <v xml:space="preserve"> </v>
      </c>
      <c r="AV98" s="80"/>
      <c r="AW98" s="80"/>
      <c r="AX98" s="80"/>
      <c r="AY98" s="80"/>
      <c r="AZ98" s="80"/>
      <c r="BA98" s="80"/>
    </row>
    <row r="99" spans="1:53" ht="15" customHeight="1" x14ac:dyDescent="0.25">
      <c r="A99" s="15"/>
      <c r="B99" s="20" t="s">
        <v>60</v>
      </c>
      <c r="C99" s="75"/>
      <c r="D99" s="76"/>
      <c r="E99" s="77"/>
      <c r="F99" s="77"/>
      <c r="G99" s="34"/>
      <c r="H99" s="77"/>
      <c r="I99" s="77"/>
      <c r="J99" s="77"/>
      <c r="K99" s="77"/>
      <c r="L99" s="60"/>
      <c r="M99" s="77"/>
      <c r="N99" s="59"/>
      <c r="O99" s="77"/>
      <c r="P99" s="20"/>
      <c r="Q99" s="77"/>
      <c r="R99" s="34"/>
      <c r="S99" s="77"/>
      <c r="T99" s="20"/>
      <c r="U99" s="77"/>
      <c r="V99" s="59"/>
      <c r="W99" s="77"/>
      <c r="X99" s="8">
        <f t="shared" si="10"/>
        <v>0</v>
      </c>
      <c r="Y99" s="8">
        <f t="shared" si="11"/>
        <v>0</v>
      </c>
      <c r="Z99" s="8">
        <f t="shared" si="12"/>
        <v>0</v>
      </c>
      <c r="AA99" s="8">
        <f t="shared" si="13"/>
        <v>0</v>
      </c>
      <c r="AB99" s="8" t="str">
        <f t="shared" ref="AB99:AB183" si="14">IF(SUM(X99:Z99)=1,1," ")</f>
        <v xml:space="preserve"> </v>
      </c>
      <c r="AC99" s="8" t="str">
        <f t="shared" ref="AC99:AC183" si="15">IF(SUM(X99:Z99)=2,1," ")</f>
        <v xml:space="preserve"> </v>
      </c>
      <c r="AD99" s="8" t="str">
        <f t="shared" ref="AD99:AD183" si="16">IF(SUM(X99:Z99)=3,1," ")</f>
        <v xml:space="preserve"> </v>
      </c>
      <c r="AV99" s="80"/>
      <c r="AW99" s="80"/>
      <c r="AX99" s="80"/>
      <c r="AY99" s="80"/>
      <c r="AZ99" s="80"/>
      <c r="BA99" s="80"/>
    </row>
    <row r="100" spans="1:53" ht="15" customHeight="1" x14ac:dyDescent="0.25">
      <c r="A100" s="15"/>
      <c r="B100" s="20" t="s">
        <v>61</v>
      </c>
      <c r="C100" s="75"/>
      <c r="D100" s="76"/>
      <c r="E100" s="77"/>
      <c r="F100" s="77"/>
      <c r="G100" s="34"/>
      <c r="H100" s="77"/>
      <c r="I100" s="77"/>
      <c r="J100" s="77"/>
      <c r="K100" s="77"/>
      <c r="L100" s="60"/>
      <c r="M100" s="77"/>
      <c r="N100" s="59"/>
      <c r="O100" s="77"/>
      <c r="P100" s="20"/>
      <c r="Q100" s="77"/>
      <c r="R100" s="34"/>
      <c r="S100" s="77"/>
      <c r="T100" s="20"/>
      <c r="U100" s="77"/>
      <c r="V100" s="59"/>
      <c r="W100" s="77"/>
      <c r="X100" s="8">
        <f t="shared" si="10"/>
        <v>0</v>
      </c>
      <c r="Y100" s="8">
        <f t="shared" si="11"/>
        <v>0</v>
      </c>
      <c r="Z100" s="8">
        <f t="shared" si="12"/>
        <v>0</v>
      </c>
      <c r="AA100" s="8">
        <f t="shared" si="13"/>
        <v>0</v>
      </c>
      <c r="AB100" s="8" t="str">
        <f t="shared" si="14"/>
        <v xml:space="preserve"> </v>
      </c>
      <c r="AC100" s="8" t="str">
        <f t="shared" si="15"/>
        <v xml:space="preserve"> </v>
      </c>
      <c r="AD100" s="8" t="str">
        <f t="shared" si="16"/>
        <v xml:space="preserve"> </v>
      </c>
      <c r="AV100" s="80"/>
      <c r="AW100" s="80"/>
      <c r="AX100" s="80"/>
      <c r="AY100" s="80"/>
      <c r="AZ100" s="80"/>
      <c r="BA100" s="80"/>
    </row>
    <row r="101" spans="1:53" ht="15" customHeight="1" x14ac:dyDescent="0.25">
      <c r="A101" s="15"/>
      <c r="B101" s="20" t="s">
        <v>62</v>
      </c>
      <c r="C101" s="75"/>
      <c r="D101" s="76"/>
      <c r="E101" s="77"/>
      <c r="F101" s="77"/>
      <c r="G101" s="34"/>
      <c r="H101" s="77"/>
      <c r="I101" s="77"/>
      <c r="J101" s="77"/>
      <c r="K101" s="77"/>
      <c r="L101" s="60"/>
      <c r="M101" s="77"/>
      <c r="N101" s="59"/>
      <c r="O101" s="77"/>
      <c r="P101" s="20"/>
      <c r="Q101" s="77"/>
      <c r="R101" s="34"/>
      <c r="S101" s="77"/>
      <c r="T101" s="20"/>
      <c r="U101" s="77"/>
      <c r="V101" s="59"/>
      <c r="W101" s="77"/>
      <c r="X101" s="8">
        <f t="shared" si="10"/>
        <v>0</v>
      </c>
      <c r="Y101" s="8">
        <f t="shared" si="11"/>
        <v>0</v>
      </c>
      <c r="Z101" s="8">
        <f t="shared" si="12"/>
        <v>0</v>
      </c>
      <c r="AA101" s="8">
        <f t="shared" si="13"/>
        <v>0</v>
      </c>
      <c r="AB101" s="8" t="str">
        <f t="shared" si="14"/>
        <v xml:space="preserve"> </v>
      </c>
      <c r="AC101" s="8" t="str">
        <f t="shared" si="15"/>
        <v xml:space="preserve"> </v>
      </c>
      <c r="AD101" s="8" t="str">
        <f t="shared" si="16"/>
        <v xml:space="preserve"> </v>
      </c>
      <c r="AV101" s="80"/>
      <c r="AW101" s="80"/>
      <c r="AX101" s="80"/>
      <c r="AY101" s="80"/>
      <c r="AZ101" s="80"/>
      <c r="BA101" s="80"/>
    </row>
    <row r="102" spans="1:53" ht="15" customHeight="1" x14ac:dyDescent="0.25">
      <c r="A102" s="15"/>
      <c r="B102" s="20" t="s">
        <v>63</v>
      </c>
      <c r="C102" s="75"/>
      <c r="D102" s="76"/>
      <c r="E102" s="77"/>
      <c r="F102" s="77"/>
      <c r="G102" s="34"/>
      <c r="H102" s="77"/>
      <c r="I102" s="77"/>
      <c r="J102" s="77"/>
      <c r="K102" s="77"/>
      <c r="L102" s="60"/>
      <c r="M102" s="77"/>
      <c r="N102" s="59"/>
      <c r="O102" s="77"/>
      <c r="P102" s="20"/>
      <c r="Q102" s="77"/>
      <c r="R102" s="34"/>
      <c r="S102" s="77"/>
      <c r="T102" s="20"/>
      <c r="U102" s="77"/>
      <c r="V102" s="59"/>
      <c r="W102" s="77"/>
      <c r="X102" s="8">
        <f t="shared" si="10"/>
        <v>0</v>
      </c>
      <c r="Y102" s="8">
        <f t="shared" si="11"/>
        <v>0</v>
      </c>
      <c r="Z102" s="8">
        <f t="shared" si="12"/>
        <v>0</v>
      </c>
      <c r="AA102" s="8">
        <f t="shared" si="13"/>
        <v>0</v>
      </c>
      <c r="AB102" s="8" t="str">
        <f t="shared" si="14"/>
        <v xml:space="preserve"> </v>
      </c>
      <c r="AC102" s="8" t="str">
        <f t="shared" si="15"/>
        <v xml:space="preserve"> </v>
      </c>
      <c r="AD102" s="8" t="str">
        <f t="shared" si="16"/>
        <v xml:space="preserve"> </v>
      </c>
      <c r="AV102" s="80"/>
      <c r="AW102" s="80"/>
      <c r="AX102" s="80"/>
      <c r="AY102" s="80"/>
      <c r="AZ102" s="80"/>
      <c r="BA102" s="80"/>
    </row>
    <row r="103" spans="1:53" ht="15" customHeight="1" x14ac:dyDescent="0.25">
      <c r="A103" s="15"/>
      <c r="B103" s="20" t="s">
        <v>75</v>
      </c>
      <c r="C103" s="75"/>
      <c r="D103" s="76"/>
      <c r="E103" s="77"/>
      <c r="F103" s="77"/>
      <c r="G103" s="34"/>
      <c r="H103" s="77"/>
      <c r="I103" s="77"/>
      <c r="J103" s="77"/>
      <c r="K103" s="77"/>
      <c r="L103" s="60"/>
      <c r="M103" s="77"/>
      <c r="N103" s="59"/>
      <c r="O103" s="77"/>
      <c r="P103" s="20"/>
      <c r="Q103" s="77"/>
      <c r="R103" s="34"/>
      <c r="S103" s="77"/>
      <c r="T103" s="20"/>
      <c r="U103" s="77"/>
      <c r="V103" s="59"/>
      <c r="W103" s="77"/>
      <c r="X103" s="8">
        <f t="shared" si="10"/>
        <v>0</v>
      </c>
      <c r="Y103" s="8">
        <f t="shared" si="11"/>
        <v>0</v>
      </c>
      <c r="Z103" s="8">
        <f t="shared" si="12"/>
        <v>0</v>
      </c>
      <c r="AA103" s="8">
        <f t="shared" si="13"/>
        <v>0</v>
      </c>
      <c r="AB103" s="8" t="str">
        <f t="shared" si="14"/>
        <v xml:space="preserve"> </v>
      </c>
      <c r="AC103" s="8" t="str">
        <f t="shared" si="15"/>
        <v xml:space="preserve"> </v>
      </c>
      <c r="AD103" s="8" t="str">
        <f t="shared" si="16"/>
        <v xml:space="preserve"> </v>
      </c>
      <c r="AV103" s="80"/>
      <c r="AW103" s="80"/>
      <c r="AX103" s="80"/>
      <c r="AY103" s="80"/>
      <c r="AZ103" s="80"/>
      <c r="BA103" s="80"/>
    </row>
    <row r="104" spans="1:53" ht="15" customHeight="1" x14ac:dyDescent="0.25">
      <c r="A104" s="15"/>
      <c r="B104" s="20" t="s">
        <v>76</v>
      </c>
      <c r="C104" s="75"/>
      <c r="D104" s="76"/>
      <c r="E104" s="77"/>
      <c r="F104" s="77"/>
      <c r="G104" s="34"/>
      <c r="H104" s="77"/>
      <c r="I104" s="77"/>
      <c r="J104" s="77"/>
      <c r="K104" s="77"/>
      <c r="L104" s="60"/>
      <c r="M104" s="77"/>
      <c r="N104" s="59"/>
      <c r="O104" s="77"/>
      <c r="P104" s="20"/>
      <c r="Q104" s="77"/>
      <c r="R104" s="34"/>
      <c r="S104" s="77"/>
      <c r="T104" s="20"/>
      <c r="U104" s="77"/>
      <c r="V104" s="59"/>
      <c r="W104" s="77"/>
      <c r="X104" s="8">
        <f t="shared" si="10"/>
        <v>0</v>
      </c>
      <c r="Y104" s="8">
        <f t="shared" si="11"/>
        <v>0</v>
      </c>
      <c r="Z104" s="8">
        <f t="shared" si="12"/>
        <v>0</v>
      </c>
      <c r="AA104" s="8">
        <f t="shared" si="13"/>
        <v>0</v>
      </c>
      <c r="AB104" s="8" t="str">
        <f t="shared" si="14"/>
        <v xml:space="preserve"> </v>
      </c>
      <c r="AC104" s="8" t="str">
        <f t="shared" si="15"/>
        <v xml:space="preserve"> </v>
      </c>
      <c r="AD104" s="8" t="str">
        <f t="shared" si="16"/>
        <v xml:space="preserve"> </v>
      </c>
      <c r="AV104" s="80"/>
      <c r="AW104" s="80"/>
      <c r="AX104" s="80"/>
      <c r="AY104" s="80"/>
      <c r="AZ104" s="80"/>
      <c r="BA104" s="80"/>
    </row>
    <row r="105" spans="1:53" ht="15" customHeight="1" x14ac:dyDescent="0.25">
      <c r="A105" s="15"/>
      <c r="B105" s="20" t="s">
        <v>77</v>
      </c>
      <c r="C105" s="75"/>
      <c r="D105" s="76"/>
      <c r="E105" s="77"/>
      <c r="F105" s="77"/>
      <c r="G105" s="34"/>
      <c r="H105" s="77"/>
      <c r="I105" s="77"/>
      <c r="J105" s="77"/>
      <c r="K105" s="77"/>
      <c r="L105" s="60"/>
      <c r="M105" s="77"/>
      <c r="N105" s="59"/>
      <c r="O105" s="77"/>
      <c r="P105" s="20"/>
      <c r="Q105" s="77"/>
      <c r="R105" s="34"/>
      <c r="S105" s="77"/>
      <c r="T105" s="20"/>
      <c r="U105" s="77"/>
      <c r="V105" s="59"/>
      <c r="W105" s="77"/>
      <c r="X105" s="8">
        <f t="shared" si="10"/>
        <v>0</v>
      </c>
      <c r="Y105" s="8">
        <f t="shared" si="11"/>
        <v>0</v>
      </c>
      <c r="Z105" s="8">
        <f t="shared" si="12"/>
        <v>0</v>
      </c>
      <c r="AA105" s="8">
        <f t="shared" si="13"/>
        <v>0</v>
      </c>
      <c r="AB105" s="8" t="str">
        <f t="shared" si="14"/>
        <v xml:space="preserve"> </v>
      </c>
      <c r="AC105" s="8" t="str">
        <f t="shared" si="15"/>
        <v xml:space="preserve"> </v>
      </c>
      <c r="AD105" s="8" t="str">
        <f t="shared" si="16"/>
        <v xml:space="preserve"> </v>
      </c>
      <c r="AV105" s="80"/>
      <c r="AW105" s="80"/>
      <c r="AX105" s="80"/>
      <c r="AY105" s="80"/>
      <c r="AZ105" s="80"/>
      <c r="BA105" s="80"/>
    </row>
    <row r="106" spans="1:53" ht="15" customHeight="1" x14ac:dyDescent="0.25">
      <c r="A106" s="15"/>
      <c r="B106" s="20" t="s">
        <v>78</v>
      </c>
      <c r="C106" s="75"/>
      <c r="D106" s="76"/>
      <c r="E106" s="77"/>
      <c r="F106" s="77"/>
      <c r="G106" s="34"/>
      <c r="H106" s="77"/>
      <c r="I106" s="77"/>
      <c r="J106" s="77"/>
      <c r="K106" s="77"/>
      <c r="L106" s="60"/>
      <c r="M106" s="77"/>
      <c r="N106" s="59"/>
      <c r="O106" s="77"/>
      <c r="P106" s="20"/>
      <c r="Q106" s="77"/>
      <c r="R106" s="34"/>
      <c r="S106" s="77"/>
      <c r="T106" s="20"/>
      <c r="U106" s="77"/>
      <c r="V106" s="59"/>
      <c r="W106" s="77"/>
      <c r="X106" s="8">
        <f t="shared" si="10"/>
        <v>0</v>
      </c>
      <c r="Y106" s="8">
        <f t="shared" si="11"/>
        <v>0</v>
      </c>
      <c r="Z106" s="8">
        <f t="shared" si="12"/>
        <v>0</v>
      </c>
      <c r="AA106" s="8">
        <f t="shared" si="13"/>
        <v>0</v>
      </c>
      <c r="AV106" s="80"/>
      <c r="AW106" s="80"/>
      <c r="AX106" s="80"/>
      <c r="AY106" s="80"/>
      <c r="AZ106" s="80"/>
      <c r="BA106" s="80"/>
    </row>
    <row r="107" spans="1:53" ht="15" customHeight="1" x14ac:dyDescent="0.25">
      <c r="A107" s="15"/>
      <c r="B107" s="20" t="s">
        <v>99</v>
      </c>
      <c r="C107" s="75"/>
      <c r="D107" s="76"/>
      <c r="E107" s="77"/>
      <c r="F107" s="77"/>
      <c r="G107" s="34"/>
      <c r="H107" s="77"/>
      <c r="I107" s="77"/>
      <c r="J107" s="77"/>
      <c r="K107" s="77"/>
      <c r="L107" s="60"/>
      <c r="M107" s="77"/>
      <c r="N107" s="59"/>
      <c r="O107" s="77"/>
      <c r="P107" s="20"/>
      <c r="Q107" s="77"/>
      <c r="R107" s="34"/>
      <c r="S107" s="77"/>
      <c r="T107" s="20"/>
      <c r="U107" s="77"/>
      <c r="V107" s="59"/>
      <c r="W107" s="77"/>
      <c r="X107" s="8">
        <f t="shared" si="10"/>
        <v>0</v>
      </c>
      <c r="Y107" s="8">
        <f t="shared" si="11"/>
        <v>0</v>
      </c>
      <c r="Z107" s="8">
        <f t="shared" si="12"/>
        <v>0</v>
      </c>
      <c r="AA107" s="8">
        <f t="shared" si="13"/>
        <v>0</v>
      </c>
      <c r="AV107" s="80"/>
      <c r="AW107" s="80"/>
      <c r="AX107" s="80"/>
      <c r="AY107" s="80"/>
      <c r="AZ107" s="80"/>
      <c r="BA107" s="80"/>
    </row>
    <row r="108" spans="1:53" ht="15" customHeight="1" x14ac:dyDescent="0.25">
      <c r="A108" s="15"/>
      <c r="B108" s="20" t="s">
        <v>100</v>
      </c>
      <c r="C108" s="75"/>
      <c r="D108" s="76"/>
      <c r="E108" s="77"/>
      <c r="F108" s="77"/>
      <c r="G108" s="34"/>
      <c r="H108" s="77"/>
      <c r="I108" s="77"/>
      <c r="J108" s="77"/>
      <c r="K108" s="77"/>
      <c r="L108" s="60"/>
      <c r="M108" s="77"/>
      <c r="N108" s="59"/>
      <c r="O108" s="77"/>
      <c r="P108" s="20"/>
      <c r="Q108" s="77"/>
      <c r="R108" s="34"/>
      <c r="S108" s="77"/>
      <c r="T108" s="20"/>
      <c r="U108" s="77"/>
      <c r="V108" s="59"/>
      <c r="W108" s="77"/>
      <c r="X108" s="8">
        <f t="shared" si="10"/>
        <v>0</v>
      </c>
      <c r="Y108" s="8">
        <f t="shared" si="11"/>
        <v>0</v>
      </c>
      <c r="Z108" s="8">
        <f t="shared" si="12"/>
        <v>0</v>
      </c>
      <c r="AA108" s="8">
        <f t="shared" si="13"/>
        <v>0</v>
      </c>
      <c r="AV108" s="80"/>
      <c r="AW108" s="80"/>
      <c r="AX108" s="80"/>
      <c r="AY108" s="80"/>
      <c r="AZ108" s="80"/>
      <c r="BA108" s="80"/>
    </row>
    <row r="109" spans="1:53" ht="15" customHeight="1" x14ac:dyDescent="0.25">
      <c r="A109" s="15"/>
      <c r="B109" s="20" t="s">
        <v>101</v>
      </c>
      <c r="C109" s="75"/>
      <c r="D109" s="76"/>
      <c r="E109" s="77"/>
      <c r="F109" s="77"/>
      <c r="G109" s="34"/>
      <c r="H109" s="77"/>
      <c r="I109" s="77"/>
      <c r="J109" s="77"/>
      <c r="K109" s="77"/>
      <c r="L109" s="60"/>
      <c r="M109" s="77"/>
      <c r="N109" s="59"/>
      <c r="O109" s="77"/>
      <c r="P109" s="20"/>
      <c r="Q109" s="77"/>
      <c r="R109" s="34"/>
      <c r="S109" s="77"/>
      <c r="T109" s="20"/>
      <c r="U109" s="77"/>
      <c r="V109" s="59"/>
      <c r="W109" s="77"/>
      <c r="X109" s="8">
        <f t="shared" si="10"/>
        <v>0</v>
      </c>
      <c r="Y109" s="8">
        <f t="shared" si="11"/>
        <v>0</v>
      </c>
      <c r="Z109" s="8">
        <f t="shared" si="12"/>
        <v>0</v>
      </c>
      <c r="AA109" s="8">
        <f t="shared" si="13"/>
        <v>0</v>
      </c>
      <c r="AV109" s="80"/>
      <c r="AW109" s="80"/>
      <c r="AX109" s="80"/>
      <c r="AY109" s="80"/>
      <c r="AZ109" s="80"/>
      <c r="BA109" s="80"/>
    </row>
    <row r="110" spans="1:53" ht="15" customHeight="1" x14ac:dyDescent="0.25">
      <c r="A110" s="15"/>
      <c r="B110" s="20" t="s">
        <v>102</v>
      </c>
      <c r="C110" s="75"/>
      <c r="D110" s="76"/>
      <c r="E110" s="77"/>
      <c r="F110" s="77"/>
      <c r="G110" s="34"/>
      <c r="H110" s="77"/>
      <c r="I110" s="77"/>
      <c r="J110" s="77"/>
      <c r="K110" s="77"/>
      <c r="L110" s="60"/>
      <c r="M110" s="77"/>
      <c r="N110" s="59"/>
      <c r="O110" s="77"/>
      <c r="P110" s="20"/>
      <c r="Q110" s="77"/>
      <c r="R110" s="34"/>
      <c r="S110" s="77"/>
      <c r="T110" s="20"/>
      <c r="U110" s="77"/>
      <c r="V110" s="59"/>
      <c r="W110" s="77"/>
      <c r="X110" s="8">
        <f t="shared" si="10"/>
        <v>0</v>
      </c>
      <c r="Y110" s="8">
        <f t="shared" si="11"/>
        <v>0</v>
      </c>
      <c r="Z110" s="8">
        <f t="shared" si="12"/>
        <v>0</v>
      </c>
      <c r="AA110" s="8">
        <f t="shared" si="13"/>
        <v>0</v>
      </c>
      <c r="AV110" s="80"/>
      <c r="AW110" s="80"/>
      <c r="AX110" s="80"/>
      <c r="AY110" s="80"/>
      <c r="AZ110" s="80"/>
      <c r="BA110" s="80"/>
    </row>
    <row r="111" spans="1:53" ht="15" customHeight="1" x14ac:dyDescent="0.25">
      <c r="A111" s="15"/>
      <c r="B111" s="20" t="s">
        <v>103</v>
      </c>
      <c r="C111" s="75"/>
      <c r="D111" s="76"/>
      <c r="E111" s="77"/>
      <c r="F111" s="77"/>
      <c r="G111" s="34"/>
      <c r="H111" s="77"/>
      <c r="I111" s="77"/>
      <c r="J111" s="77"/>
      <c r="K111" s="77"/>
      <c r="L111" s="60"/>
      <c r="M111" s="77"/>
      <c r="N111" s="59"/>
      <c r="O111" s="77"/>
      <c r="P111" s="20"/>
      <c r="Q111" s="77"/>
      <c r="R111" s="34"/>
      <c r="S111" s="77"/>
      <c r="T111" s="20"/>
      <c r="U111" s="77"/>
      <c r="V111" s="59"/>
      <c r="W111" s="77"/>
      <c r="X111" s="8">
        <f t="shared" si="10"/>
        <v>0</v>
      </c>
      <c r="Y111" s="8">
        <f t="shared" si="11"/>
        <v>0</v>
      </c>
      <c r="Z111" s="8">
        <f t="shared" si="12"/>
        <v>0</v>
      </c>
      <c r="AA111" s="8">
        <f t="shared" si="13"/>
        <v>0</v>
      </c>
      <c r="AV111" s="80"/>
      <c r="AW111" s="80"/>
      <c r="AX111" s="80"/>
      <c r="AY111" s="80"/>
      <c r="AZ111" s="80"/>
      <c r="BA111" s="80"/>
    </row>
    <row r="112" spans="1:53" ht="15" customHeight="1" x14ac:dyDescent="0.25">
      <c r="A112" s="15"/>
      <c r="B112" s="20" t="s">
        <v>104</v>
      </c>
      <c r="C112" s="75"/>
      <c r="D112" s="76"/>
      <c r="E112" s="77"/>
      <c r="F112" s="77"/>
      <c r="G112" s="34"/>
      <c r="H112" s="77"/>
      <c r="I112" s="77"/>
      <c r="J112" s="77"/>
      <c r="K112" s="77"/>
      <c r="L112" s="60"/>
      <c r="M112" s="77"/>
      <c r="N112" s="59"/>
      <c r="O112" s="77"/>
      <c r="P112" s="20"/>
      <c r="Q112" s="77"/>
      <c r="R112" s="34"/>
      <c r="S112" s="77"/>
      <c r="T112" s="20"/>
      <c r="U112" s="77"/>
      <c r="V112" s="59"/>
      <c r="W112" s="77"/>
      <c r="X112" s="8">
        <f t="shared" ref="X112:X143" si="17">IF(O112="Yes",1,0)</f>
        <v>0</v>
      </c>
      <c r="Y112" s="8">
        <f t="shared" ref="Y112:Y143" si="18">IF(Q112="Yes",1,0)</f>
        <v>0</v>
      </c>
      <c r="Z112" s="8">
        <f t="shared" ref="Z112:Z143" si="19">IF(S112="Yes",1,0)</f>
        <v>0</v>
      </c>
      <c r="AA112" s="8">
        <f t="shared" ref="AA112:AA143" si="20">IF(U112="Yes",1,0)</f>
        <v>0</v>
      </c>
      <c r="AV112" s="80"/>
      <c r="AW112" s="80"/>
      <c r="AX112" s="80"/>
      <c r="AY112" s="80"/>
      <c r="AZ112" s="80"/>
      <c r="BA112" s="80"/>
    </row>
    <row r="113" spans="1:53" ht="15" customHeight="1" x14ac:dyDescent="0.25">
      <c r="A113" s="15"/>
      <c r="B113" s="20" t="s">
        <v>105</v>
      </c>
      <c r="C113" s="75"/>
      <c r="D113" s="76"/>
      <c r="E113" s="77"/>
      <c r="F113" s="77"/>
      <c r="G113" s="34"/>
      <c r="H113" s="77"/>
      <c r="I113" s="77"/>
      <c r="J113" s="77"/>
      <c r="K113" s="77"/>
      <c r="L113" s="60"/>
      <c r="M113" s="77"/>
      <c r="N113" s="59"/>
      <c r="O113" s="77"/>
      <c r="P113" s="20"/>
      <c r="Q113" s="77"/>
      <c r="R113" s="34"/>
      <c r="S113" s="77"/>
      <c r="T113" s="20"/>
      <c r="U113" s="77"/>
      <c r="V113" s="59"/>
      <c r="W113" s="77"/>
      <c r="X113" s="8">
        <f t="shared" si="17"/>
        <v>0</v>
      </c>
      <c r="Y113" s="8">
        <f t="shared" si="18"/>
        <v>0</v>
      </c>
      <c r="Z113" s="8">
        <f t="shared" si="19"/>
        <v>0</v>
      </c>
      <c r="AA113" s="8">
        <f t="shared" si="20"/>
        <v>0</v>
      </c>
      <c r="AV113" s="80"/>
      <c r="AW113" s="80"/>
      <c r="AX113" s="80"/>
      <c r="AY113" s="80"/>
      <c r="AZ113" s="80"/>
      <c r="BA113" s="80"/>
    </row>
    <row r="114" spans="1:53" ht="15" customHeight="1" x14ac:dyDescent="0.25">
      <c r="A114" s="15"/>
      <c r="B114" s="20" t="s">
        <v>106</v>
      </c>
      <c r="C114" s="75"/>
      <c r="D114" s="76"/>
      <c r="E114" s="77"/>
      <c r="F114" s="77"/>
      <c r="G114" s="34"/>
      <c r="H114" s="77"/>
      <c r="I114" s="77"/>
      <c r="J114" s="77"/>
      <c r="K114" s="77"/>
      <c r="L114" s="60"/>
      <c r="M114" s="77"/>
      <c r="N114" s="59"/>
      <c r="O114" s="77"/>
      <c r="P114" s="20"/>
      <c r="Q114" s="77"/>
      <c r="R114" s="34"/>
      <c r="S114" s="77"/>
      <c r="T114" s="20"/>
      <c r="U114" s="77"/>
      <c r="V114" s="59"/>
      <c r="W114" s="77"/>
      <c r="X114" s="8">
        <f t="shared" si="17"/>
        <v>0</v>
      </c>
      <c r="Y114" s="8">
        <f t="shared" si="18"/>
        <v>0</v>
      </c>
      <c r="Z114" s="8">
        <f t="shared" si="19"/>
        <v>0</v>
      </c>
      <c r="AA114" s="8">
        <f t="shared" si="20"/>
        <v>0</v>
      </c>
      <c r="AV114" s="80"/>
      <c r="AW114" s="80"/>
      <c r="AX114" s="80"/>
      <c r="AY114" s="80"/>
      <c r="AZ114" s="80"/>
      <c r="BA114" s="80"/>
    </row>
    <row r="115" spans="1:53" ht="15" customHeight="1" x14ac:dyDescent="0.25">
      <c r="A115" s="15"/>
      <c r="B115" s="20" t="s">
        <v>107</v>
      </c>
      <c r="C115" s="75"/>
      <c r="D115" s="76"/>
      <c r="E115" s="77"/>
      <c r="F115" s="77"/>
      <c r="G115" s="34"/>
      <c r="H115" s="77"/>
      <c r="I115" s="77"/>
      <c r="J115" s="77"/>
      <c r="K115" s="77"/>
      <c r="L115" s="60"/>
      <c r="M115" s="77"/>
      <c r="N115" s="59"/>
      <c r="O115" s="77"/>
      <c r="P115" s="20"/>
      <c r="Q115" s="77"/>
      <c r="R115" s="34"/>
      <c r="S115" s="77"/>
      <c r="T115" s="20"/>
      <c r="U115" s="77"/>
      <c r="V115" s="59"/>
      <c r="W115" s="77"/>
      <c r="X115" s="8">
        <f t="shared" si="17"/>
        <v>0</v>
      </c>
      <c r="Y115" s="8">
        <f t="shared" si="18"/>
        <v>0</v>
      </c>
      <c r="Z115" s="8">
        <f t="shared" si="19"/>
        <v>0</v>
      </c>
      <c r="AA115" s="8">
        <f t="shared" si="20"/>
        <v>0</v>
      </c>
      <c r="AV115" s="80"/>
      <c r="AW115" s="80"/>
      <c r="AX115" s="80"/>
      <c r="AY115" s="80"/>
      <c r="AZ115" s="80"/>
      <c r="BA115" s="80"/>
    </row>
    <row r="116" spans="1:53" ht="15" customHeight="1" x14ac:dyDescent="0.25">
      <c r="A116" s="15"/>
      <c r="B116" s="20" t="s">
        <v>108</v>
      </c>
      <c r="C116" s="75"/>
      <c r="D116" s="76"/>
      <c r="E116" s="77"/>
      <c r="F116" s="77"/>
      <c r="G116" s="34"/>
      <c r="H116" s="77"/>
      <c r="I116" s="77"/>
      <c r="J116" s="77"/>
      <c r="K116" s="77"/>
      <c r="L116" s="60"/>
      <c r="M116" s="77"/>
      <c r="N116" s="59"/>
      <c r="O116" s="77"/>
      <c r="P116" s="20"/>
      <c r="Q116" s="77"/>
      <c r="R116" s="34"/>
      <c r="S116" s="77"/>
      <c r="T116" s="20"/>
      <c r="U116" s="77"/>
      <c r="V116" s="59"/>
      <c r="W116" s="77"/>
      <c r="X116" s="8">
        <f t="shared" si="17"/>
        <v>0</v>
      </c>
      <c r="Y116" s="8">
        <f t="shared" si="18"/>
        <v>0</v>
      </c>
      <c r="Z116" s="8">
        <f t="shared" si="19"/>
        <v>0</v>
      </c>
      <c r="AA116" s="8">
        <f t="shared" si="20"/>
        <v>0</v>
      </c>
      <c r="AV116" s="80"/>
      <c r="AW116" s="80"/>
      <c r="AX116" s="80"/>
      <c r="AY116" s="80"/>
      <c r="AZ116" s="80"/>
      <c r="BA116" s="80"/>
    </row>
    <row r="117" spans="1:53" ht="15" customHeight="1" x14ac:dyDescent="0.25">
      <c r="A117" s="15"/>
      <c r="B117" s="20" t="s">
        <v>109</v>
      </c>
      <c r="C117" s="75"/>
      <c r="D117" s="76"/>
      <c r="E117" s="77"/>
      <c r="F117" s="77"/>
      <c r="G117" s="34"/>
      <c r="H117" s="77"/>
      <c r="I117" s="77"/>
      <c r="J117" s="77"/>
      <c r="K117" s="77"/>
      <c r="L117" s="60"/>
      <c r="M117" s="77"/>
      <c r="N117" s="59"/>
      <c r="O117" s="77"/>
      <c r="P117" s="20"/>
      <c r="Q117" s="77"/>
      <c r="R117" s="34"/>
      <c r="S117" s="77"/>
      <c r="T117" s="20"/>
      <c r="U117" s="77"/>
      <c r="V117" s="59"/>
      <c r="W117" s="77"/>
      <c r="X117" s="8">
        <f t="shared" si="17"/>
        <v>0</v>
      </c>
      <c r="Y117" s="8">
        <f t="shared" si="18"/>
        <v>0</v>
      </c>
      <c r="Z117" s="8">
        <f t="shared" si="19"/>
        <v>0</v>
      </c>
      <c r="AA117" s="8">
        <f t="shared" si="20"/>
        <v>0</v>
      </c>
      <c r="AV117" s="80"/>
      <c r="AW117" s="80"/>
      <c r="AX117" s="80"/>
      <c r="AY117" s="80"/>
      <c r="AZ117" s="80"/>
      <c r="BA117" s="80"/>
    </row>
    <row r="118" spans="1:53" ht="15" customHeight="1" x14ac:dyDescent="0.25">
      <c r="A118" s="15"/>
      <c r="B118" s="20" t="s">
        <v>110</v>
      </c>
      <c r="C118" s="75"/>
      <c r="D118" s="76"/>
      <c r="E118" s="77"/>
      <c r="F118" s="77"/>
      <c r="G118" s="34"/>
      <c r="H118" s="77"/>
      <c r="I118" s="77"/>
      <c r="J118" s="77"/>
      <c r="K118" s="77"/>
      <c r="L118" s="60"/>
      <c r="M118" s="77"/>
      <c r="N118" s="59"/>
      <c r="O118" s="77"/>
      <c r="P118" s="20"/>
      <c r="Q118" s="77"/>
      <c r="R118" s="34"/>
      <c r="S118" s="77"/>
      <c r="T118" s="20"/>
      <c r="U118" s="77"/>
      <c r="V118" s="59"/>
      <c r="W118" s="77"/>
      <c r="X118" s="8">
        <f t="shared" si="17"/>
        <v>0</v>
      </c>
      <c r="Y118" s="8">
        <f t="shared" si="18"/>
        <v>0</v>
      </c>
      <c r="Z118" s="8">
        <f t="shared" si="19"/>
        <v>0</v>
      </c>
      <c r="AA118" s="8">
        <f t="shared" si="20"/>
        <v>0</v>
      </c>
      <c r="AV118" s="80"/>
      <c r="AW118" s="80"/>
      <c r="AX118" s="80"/>
      <c r="AY118" s="80"/>
      <c r="AZ118" s="80"/>
      <c r="BA118" s="80"/>
    </row>
    <row r="119" spans="1:53" ht="15" customHeight="1" x14ac:dyDescent="0.25">
      <c r="A119" s="15"/>
      <c r="B119" s="20" t="s">
        <v>111</v>
      </c>
      <c r="C119" s="75"/>
      <c r="D119" s="76"/>
      <c r="E119" s="77"/>
      <c r="F119" s="77"/>
      <c r="G119" s="34"/>
      <c r="H119" s="77"/>
      <c r="I119" s="77"/>
      <c r="J119" s="77"/>
      <c r="K119" s="77"/>
      <c r="L119" s="60"/>
      <c r="M119" s="77"/>
      <c r="N119" s="59"/>
      <c r="O119" s="77"/>
      <c r="P119" s="20"/>
      <c r="Q119" s="77"/>
      <c r="R119" s="34"/>
      <c r="S119" s="77"/>
      <c r="T119" s="20"/>
      <c r="U119" s="77"/>
      <c r="V119" s="59"/>
      <c r="W119" s="77"/>
      <c r="X119" s="8">
        <f t="shared" si="17"/>
        <v>0</v>
      </c>
      <c r="Y119" s="8">
        <f t="shared" si="18"/>
        <v>0</v>
      </c>
      <c r="Z119" s="8">
        <f t="shared" si="19"/>
        <v>0</v>
      </c>
      <c r="AA119" s="8">
        <f t="shared" si="20"/>
        <v>0</v>
      </c>
      <c r="AV119" s="80"/>
      <c r="AW119" s="80"/>
      <c r="AX119" s="80"/>
      <c r="AY119" s="80"/>
      <c r="AZ119" s="80"/>
      <c r="BA119" s="80"/>
    </row>
    <row r="120" spans="1:53" ht="15" customHeight="1" x14ac:dyDescent="0.25">
      <c r="A120" s="15"/>
      <c r="B120" s="20" t="s">
        <v>112</v>
      </c>
      <c r="C120" s="75"/>
      <c r="D120" s="76"/>
      <c r="E120" s="77"/>
      <c r="F120" s="77"/>
      <c r="G120" s="34"/>
      <c r="H120" s="77"/>
      <c r="I120" s="77"/>
      <c r="J120" s="77"/>
      <c r="K120" s="77"/>
      <c r="L120" s="60"/>
      <c r="M120" s="77"/>
      <c r="N120" s="59"/>
      <c r="O120" s="77"/>
      <c r="P120" s="20"/>
      <c r="Q120" s="77"/>
      <c r="R120" s="34"/>
      <c r="S120" s="77"/>
      <c r="T120" s="20"/>
      <c r="U120" s="77"/>
      <c r="V120" s="59"/>
      <c r="W120" s="77"/>
      <c r="X120" s="8">
        <f t="shared" si="17"/>
        <v>0</v>
      </c>
      <c r="Y120" s="8">
        <f t="shared" si="18"/>
        <v>0</v>
      </c>
      <c r="Z120" s="8">
        <f t="shared" si="19"/>
        <v>0</v>
      </c>
      <c r="AA120" s="8">
        <f t="shared" si="20"/>
        <v>0</v>
      </c>
      <c r="AV120" s="80"/>
      <c r="AW120" s="80"/>
      <c r="AX120" s="80"/>
      <c r="AY120" s="80"/>
      <c r="AZ120" s="80"/>
      <c r="BA120" s="80"/>
    </row>
    <row r="121" spans="1:53" ht="15" customHeight="1" x14ac:dyDescent="0.25">
      <c r="A121" s="15"/>
      <c r="B121" s="20" t="s">
        <v>113</v>
      </c>
      <c r="C121" s="75"/>
      <c r="D121" s="76"/>
      <c r="E121" s="77"/>
      <c r="F121" s="77"/>
      <c r="G121" s="34"/>
      <c r="H121" s="77"/>
      <c r="I121" s="77"/>
      <c r="J121" s="77"/>
      <c r="K121" s="77"/>
      <c r="L121" s="60"/>
      <c r="M121" s="77"/>
      <c r="N121" s="59"/>
      <c r="O121" s="77"/>
      <c r="P121" s="20"/>
      <c r="Q121" s="77"/>
      <c r="R121" s="34"/>
      <c r="S121" s="77"/>
      <c r="T121" s="20"/>
      <c r="U121" s="77"/>
      <c r="V121" s="59"/>
      <c r="W121" s="77"/>
      <c r="X121" s="8">
        <f t="shared" si="17"/>
        <v>0</v>
      </c>
      <c r="Y121" s="8">
        <f t="shared" si="18"/>
        <v>0</v>
      </c>
      <c r="Z121" s="8">
        <f t="shared" si="19"/>
        <v>0</v>
      </c>
      <c r="AA121" s="8">
        <f t="shared" si="20"/>
        <v>0</v>
      </c>
      <c r="AV121" s="80"/>
      <c r="AW121" s="80"/>
      <c r="AX121" s="80"/>
      <c r="AY121" s="80"/>
      <c r="AZ121" s="80"/>
      <c r="BA121" s="80"/>
    </row>
    <row r="122" spans="1:53" ht="15" customHeight="1" x14ac:dyDescent="0.25">
      <c r="A122" s="15"/>
      <c r="B122" s="20" t="s">
        <v>114</v>
      </c>
      <c r="C122" s="75"/>
      <c r="D122" s="76"/>
      <c r="E122" s="77"/>
      <c r="F122" s="77"/>
      <c r="G122" s="34"/>
      <c r="H122" s="77"/>
      <c r="I122" s="77"/>
      <c r="J122" s="77"/>
      <c r="K122" s="77"/>
      <c r="L122" s="60"/>
      <c r="M122" s="77"/>
      <c r="N122" s="59"/>
      <c r="O122" s="77"/>
      <c r="P122" s="20"/>
      <c r="Q122" s="77"/>
      <c r="R122" s="34"/>
      <c r="S122" s="77"/>
      <c r="T122" s="20"/>
      <c r="U122" s="77"/>
      <c r="V122" s="59"/>
      <c r="W122" s="77"/>
      <c r="X122" s="8">
        <f t="shared" si="17"/>
        <v>0</v>
      </c>
      <c r="Y122" s="8">
        <f t="shared" si="18"/>
        <v>0</v>
      </c>
      <c r="Z122" s="8">
        <f t="shared" si="19"/>
        <v>0</v>
      </c>
      <c r="AA122" s="8">
        <f t="shared" si="20"/>
        <v>0</v>
      </c>
      <c r="AV122" s="80"/>
      <c r="AW122" s="80"/>
      <c r="AX122" s="80"/>
      <c r="AY122" s="80"/>
      <c r="AZ122" s="80"/>
      <c r="BA122" s="80"/>
    </row>
    <row r="123" spans="1:53" ht="15" customHeight="1" x14ac:dyDescent="0.25">
      <c r="A123" s="15"/>
      <c r="B123" s="20" t="s">
        <v>115</v>
      </c>
      <c r="C123" s="75"/>
      <c r="D123" s="76"/>
      <c r="E123" s="77"/>
      <c r="F123" s="77"/>
      <c r="G123" s="34"/>
      <c r="H123" s="77"/>
      <c r="I123" s="77"/>
      <c r="J123" s="77"/>
      <c r="K123" s="77"/>
      <c r="L123" s="60"/>
      <c r="M123" s="77"/>
      <c r="N123" s="59"/>
      <c r="O123" s="77"/>
      <c r="P123" s="20"/>
      <c r="Q123" s="77"/>
      <c r="R123" s="34"/>
      <c r="S123" s="77"/>
      <c r="T123" s="20"/>
      <c r="U123" s="77"/>
      <c r="V123" s="59"/>
      <c r="W123" s="77"/>
      <c r="X123" s="8">
        <f t="shared" si="17"/>
        <v>0</v>
      </c>
      <c r="Y123" s="8">
        <f t="shared" si="18"/>
        <v>0</v>
      </c>
      <c r="Z123" s="8">
        <f t="shared" si="19"/>
        <v>0</v>
      </c>
      <c r="AA123" s="8">
        <f t="shared" si="20"/>
        <v>0</v>
      </c>
      <c r="AV123" s="80"/>
      <c r="AW123" s="80"/>
      <c r="AX123" s="80"/>
      <c r="AY123" s="80"/>
      <c r="AZ123" s="80"/>
      <c r="BA123" s="80"/>
    </row>
    <row r="124" spans="1:53" ht="15" customHeight="1" x14ac:dyDescent="0.25">
      <c r="A124" s="15"/>
      <c r="B124" s="20" t="s">
        <v>116</v>
      </c>
      <c r="C124" s="75"/>
      <c r="D124" s="76"/>
      <c r="E124" s="77"/>
      <c r="F124" s="77"/>
      <c r="G124" s="34"/>
      <c r="H124" s="77"/>
      <c r="I124" s="77"/>
      <c r="J124" s="77"/>
      <c r="K124" s="77"/>
      <c r="L124" s="60"/>
      <c r="M124" s="77"/>
      <c r="N124" s="59"/>
      <c r="O124" s="77"/>
      <c r="P124" s="20"/>
      <c r="Q124" s="77"/>
      <c r="R124" s="34"/>
      <c r="S124" s="77"/>
      <c r="T124" s="20"/>
      <c r="U124" s="77"/>
      <c r="V124" s="59"/>
      <c r="W124" s="77"/>
      <c r="X124" s="8">
        <f t="shared" si="17"/>
        <v>0</v>
      </c>
      <c r="Y124" s="8">
        <f t="shared" si="18"/>
        <v>0</v>
      </c>
      <c r="Z124" s="8">
        <f t="shared" si="19"/>
        <v>0</v>
      </c>
      <c r="AA124" s="8">
        <f t="shared" si="20"/>
        <v>0</v>
      </c>
      <c r="AV124" s="80"/>
      <c r="AW124" s="80"/>
      <c r="AX124" s="80"/>
      <c r="AY124" s="80"/>
      <c r="AZ124" s="80"/>
      <c r="BA124" s="80"/>
    </row>
    <row r="125" spans="1:53" ht="15" customHeight="1" x14ac:dyDescent="0.25">
      <c r="A125" s="15"/>
      <c r="B125" s="20" t="s">
        <v>117</v>
      </c>
      <c r="C125" s="75"/>
      <c r="D125" s="76"/>
      <c r="E125" s="77"/>
      <c r="F125" s="77"/>
      <c r="G125" s="34"/>
      <c r="H125" s="77"/>
      <c r="I125" s="77"/>
      <c r="J125" s="77"/>
      <c r="K125" s="77"/>
      <c r="L125" s="60"/>
      <c r="M125" s="77"/>
      <c r="N125" s="59"/>
      <c r="O125" s="77"/>
      <c r="P125" s="20"/>
      <c r="Q125" s="77"/>
      <c r="R125" s="34"/>
      <c r="S125" s="77"/>
      <c r="T125" s="20"/>
      <c r="U125" s="77"/>
      <c r="V125" s="59"/>
      <c r="W125" s="77"/>
      <c r="X125" s="8">
        <f t="shared" si="17"/>
        <v>0</v>
      </c>
      <c r="Y125" s="8">
        <f t="shared" si="18"/>
        <v>0</v>
      </c>
      <c r="Z125" s="8">
        <f t="shared" si="19"/>
        <v>0</v>
      </c>
      <c r="AA125" s="8">
        <f t="shared" si="20"/>
        <v>0</v>
      </c>
      <c r="AV125" s="80"/>
      <c r="AW125" s="80"/>
      <c r="AX125" s="80"/>
      <c r="AY125" s="80"/>
      <c r="AZ125" s="80"/>
      <c r="BA125" s="80"/>
    </row>
    <row r="126" spans="1:53" ht="15" customHeight="1" x14ac:dyDescent="0.25">
      <c r="A126" s="15"/>
      <c r="B126" s="20" t="s">
        <v>118</v>
      </c>
      <c r="C126" s="75"/>
      <c r="D126" s="76"/>
      <c r="E126" s="77"/>
      <c r="F126" s="77"/>
      <c r="G126" s="34"/>
      <c r="H126" s="77"/>
      <c r="I126" s="77"/>
      <c r="J126" s="77"/>
      <c r="K126" s="77"/>
      <c r="L126" s="60"/>
      <c r="M126" s="77"/>
      <c r="N126" s="59"/>
      <c r="O126" s="77"/>
      <c r="P126" s="20"/>
      <c r="Q126" s="77"/>
      <c r="R126" s="34"/>
      <c r="S126" s="77"/>
      <c r="T126" s="20"/>
      <c r="U126" s="77"/>
      <c r="V126" s="59"/>
      <c r="W126" s="77"/>
      <c r="X126" s="8">
        <f t="shared" si="17"/>
        <v>0</v>
      </c>
      <c r="Y126" s="8">
        <f t="shared" si="18"/>
        <v>0</v>
      </c>
      <c r="Z126" s="8">
        <f t="shared" si="19"/>
        <v>0</v>
      </c>
      <c r="AA126" s="8">
        <f t="shared" si="20"/>
        <v>0</v>
      </c>
      <c r="AV126" s="80"/>
      <c r="AW126" s="80"/>
      <c r="AX126" s="80"/>
      <c r="AY126" s="80"/>
      <c r="AZ126" s="80"/>
      <c r="BA126" s="80"/>
    </row>
    <row r="127" spans="1:53" ht="15" customHeight="1" x14ac:dyDescent="0.25">
      <c r="A127" s="15"/>
      <c r="B127" s="20" t="s">
        <v>119</v>
      </c>
      <c r="C127" s="75"/>
      <c r="D127" s="76"/>
      <c r="E127" s="77"/>
      <c r="F127" s="77"/>
      <c r="G127" s="34"/>
      <c r="H127" s="77"/>
      <c r="I127" s="77"/>
      <c r="J127" s="77"/>
      <c r="K127" s="77"/>
      <c r="L127" s="60"/>
      <c r="M127" s="77"/>
      <c r="N127" s="59"/>
      <c r="O127" s="77"/>
      <c r="P127" s="20"/>
      <c r="Q127" s="77"/>
      <c r="R127" s="34"/>
      <c r="S127" s="77"/>
      <c r="T127" s="20"/>
      <c r="U127" s="77"/>
      <c r="V127" s="59"/>
      <c r="W127" s="77"/>
      <c r="X127" s="8">
        <f t="shared" si="17"/>
        <v>0</v>
      </c>
      <c r="Y127" s="8">
        <f t="shared" si="18"/>
        <v>0</v>
      </c>
      <c r="Z127" s="8">
        <f t="shared" si="19"/>
        <v>0</v>
      </c>
      <c r="AA127" s="8">
        <f t="shared" si="20"/>
        <v>0</v>
      </c>
      <c r="AV127" s="80"/>
      <c r="AW127" s="80"/>
      <c r="AX127" s="80"/>
      <c r="AY127" s="80"/>
      <c r="AZ127" s="80"/>
      <c r="BA127" s="80"/>
    </row>
    <row r="128" spans="1:53" ht="15" customHeight="1" x14ac:dyDescent="0.25">
      <c r="A128" s="15"/>
      <c r="B128" s="20" t="s">
        <v>120</v>
      </c>
      <c r="C128" s="75"/>
      <c r="D128" s="76"/>
      <c r="E128" s="77"/>
      <c r="F128" s="77"/>
      <c r="G128" s="34"/>
      <c r="H128" s="77"/>
      <c r="I128" s="77"/>
      <c r="J128" s="77"/>
      <c r="K128" s="77"/>
      <c r="L128" s="60"/>
      <c r="M128" s="77"/>
      <c r="N128" s="59"/>
      <c r="O128" s="77"/>
      <c r="P128" s="20"/>
      <c r="Q128" s="77"/>
      <c r="R128" s="34"/>
      <c r="S128" s="77"/>
      <c r="T128" s="20"/>
      <c r="U128" s="77"/>
      <c r="V128" s="59"/>
      <c r="W128" s="77"/>
      <c r="X128" s="8">
        <f t="shared" si="17"/>
        <v>0</v>
      </c>
      <c r="Y128" s="8">
        <f t="shared" si="18"/>
        <v>0</v>
      </c>
      <c r="Z128" s="8">
        <f t="shared" si="19"/>
        <v>0</v>
      </c>
      <c r="AA128" s="8">
        <f t="shared" si="20"/>
        <v>0</v>
      </c>
      <c r="AV128" s="80"/>
      <c r="AW128" s="80"/>
      <c r="AX128" s="80"/>
      <c r="AY128" s="80"/>
      <c r="AZ128" s="80"/>
      <c r="BA128" s="80"/>
    </row>
    <row r="129" spans="1:53" ht="15" customHeight="1" x14ac:dyDescent="0.25">
      <c r="A129" s="15"/>
      <c r="B129" s="20" t="s">
        <v>121</v>
      </c>
      <c r="C129" s="75"/>
      <c r="D129" s="76"/>
      <c r="E129" s="77"/>
      <c r="F129" s="77"/>
      <c r="G129" s="34"/>
      <c r="H129" s="77"/>
      <c r="I129" s="77"/>
      <c r="J129" s="77"/>
      <c r="K129" s="77"/>
      <c r="L129" s="60"/>
      <c r="M129" s="77"/>
      <c r="N129" s="59"/>
      <c r="O129" s="77"/>
      <c r="P129" s="20"/>
      <c r="Q129" s="77"/>
      <c r="R129" s="34"/>
      <c r="S129" s="77"/>
      <c r="T129" s="20"/>
      <c r="U129" s="77"/>
      <c r="V129" s="59"/>
      <c r="W129" s="77"/>
      <c r="X129" s="8">
        <f t="shared" si="17"/>
        <v>0</v>
      </c>
      <c r="Y129" s="8">
        <f t="shared" si="18"/>
        <v>0</v>
      </c>
      <c r="Z129" s="8">
        <f t="shared" si="19"/>
        <v>0</v>
      </c>
      <c r="AA129" s="8">
        <f t="shared" si="20"/>
        <v>0</v>
      </c>
      <c r="AV129" s="80"/>
      <c r="AW129" s="80"/>
      <c r="AX129" s="80"/>
      <c r="AY129" s="80"/>
      <c r="AZ129" s="80"/>
      <c r="BA129" s="80"/>
    </row>
    <row r="130" spans="1:53" ht="15" customHeight="1" x14ac:dyDescent="0.25">
      <c r="A130" s="15"/>
      <c r="B130" s="20" t="s">
        <v>122</v>
      </c>
      <c r="C130" s="75"/>
      <c r="D130" s="76"/>
      <c r="E130" s="77"/>
      <c r="F130" s="77"/>
      <c r="G130" s="34"/>
      <c r="H130" s="77"/>
      <c r="I130" s="77"/>
      <c r="J130" s="77"/>
      <c r="K130" s="77"/>
      <c r="L130" s="60"/>
      <c r="M130" s="77"/>
      <c r="N130" s="59"/>
      <c r="O130" s="77"/>
      <c r="P130" s="20"/>
      <c r="Q130" s="77"/>
      <c r="R130" s="34"/>
      <c r="S130" s="77"/>
      <c r="T130" s="20"/>
      <c r="U130" s="77"/>
      <c r="V130" s="59"/>
      <c r="W130" s="77"/>
      <c r="X130" s="8">
        <f t="shared" si="17"/>
        <v>0</v>
      </c>
      <c r="Y130" s="8">
        <f t="shared" si="18"/>
        <v>0</v>
      </c>
      <c r="Z130" s="8">
        <f t="shared" si="19"/>
        <v>0</v>
      </c>
      <c r="AA130" s="8">
        <f t="shared" si="20"/>
        <v>0</v>
      </c>
      <c r="AV130" s="80"/>
      <c r="AW130" s="80"/>
      <c r="AX130" s="80"/>
      <c r="AY130" s="80"/>
      <c r="AZ130" s="80"/>
      <c r="BA130" s="80"/>
    </row>
    <row r="131" spans="1:53" ht="15" customHeight="1" x14ac:dyDescent="0.25">
      <c r="A131" s="15"/>
      <c r="B131" s="20" t="s">
        <v>123</v>
      </c>
      <c r="C131" s="75"/>
      <c r="D131" s="76"/>
      <c r="E131" s="77"/>
      <c r="F131" s="77"/>
      <c r="G131" s="34"/>
      <c r="H131" s="77"/>
      <c r="I131" s="77"/>
      <c r="J131" s="77"/>
      <c r="K131" s="77"/>
      <c r="L131" s="60"/>
      <c r="M131" s="77"/>
      <c r="N131" s="59"/>
      <c r="O131" s="77"/>
      <c r="P131" s="20"/>
      <c r="Q131" s="77"/>
      <c r="R131" s="34"/>
      <c r="S131" s="77"/>
      <c r="T131" s="20"/>
      <c r="U131" s="77"/>
      <c r="V131" s="59"/>
      <c r="W131" s="77"/>
      <c r="X131" s="8">
        <f t="shared" si="17"/>
        <v>0</v>
      </c>
      <c r="Y131" s="8">
        <f t="shared" si="18"/>
        <v>0</v>
      </c>
      <c r="Z131" s="8">
        <f t="shared" si="19"/>
        <v>0</v>
      </c>
      <c r="AA131" s="8">
        <f t="shared" si="20"/>
        <v>0</v>
      </c>
      <c r="AV131" s="80"/>
      <c r="AW131" s="80"/>
      <c r="AX131" s="80"/>
      <c r="AY131" s="80"/>
      <c r="AZ131" s="80"/>
      <c r="BA131" s="80"/>
    </row>
    <row r="132" spans="1:53" ht="15" customHeight="1" x14ac:dyDescent="0.25">
      <c r="A132" s="15"/>
      <c r="B132" s="20" t="s">
        <v>124</v>
      </c>
      <c r="C132" s="75"/>
      <c r="D132" s="76"/>
      <c r="E132" s="77"/>
      <c r="F132" s="77"/>
      <c r="G132" s="34"/>
      <c r="H132" s="77"/>
      <c r="I132" s="77"/>
      <c r="J132" s="77"/>
      <c r="K132" s="77"/>
      <c r="L132" s="60"/>
      <c r="M132" s="77"/>
      <c r="N132" s="59"/>
      <c r="O132" s="77"/>
      <c r="P132" s="20"/>
      <c r="Q132" s="77"/>
      <c r="R132" s="34"/>
      <c r="S132" s="77"/>
      <c r="T132" s="20"/>
      <c r="U132" s="77"/>
      <c r="V132" s="59"/>
      <c r="W132" s="77"/>
      <c r="X132" s="8">
        <f t="shared" si="17"/>
        <v>0</v>
      </c>
      <c r="Y132" s="8">
        <f t="shared" si="18"/>
        <v>0</v>
      </c>
      <c r="Z132" s="8">
        <f t="shared" si="19"/>
        <v>0</v>
      </c>
      <c r="AA132" s="8">
        <f t="shared" si="20"/>
        <v>0</v>
      </c>
      <c r="AV132" s="80"/>
      <c r="AW132" s="80"/>
      <c r="AX132" s="80"/>
      <c r="AY132" s="80"/>
      <c r="AZ132" s="80"/>
      <c r="BA132" s="80"/>
    </row>
    <row r="133" spans="1:53" ht="15" customHeight="1" x14ac:dyDescent="0.25">
      <c r="A133" s="15"/>
      <c r="B133" s="20" t="s">
        <v>125</v>
      </c>
      <c r="C133" s="75"/>
      <c r="D133" s="76"/>
      <c r="E133" s="77"/>
      <c r="F133" s="77"/>
      <c r="G133" s="34"/>
      <c r="H133" s="77"/>
      <c r="I133" s="77"/>
      <c r="J133" s="77"/>
      <c r="K133" s="77"/>
      <c r="L133" s="60"/>
      <c r="M133" s="77"/>
      <c r="N133" s="59"/>
      <c r="O133" s="77"/>
      <c r="P133" s="20"/>
      <c r="Q133" s="77"/>
      <c r="R133" s="34"/>
      <c r="S133" s="77"/>
      <c r="T133" s="20"/>
      <c r="U133" s="77"/>
      <c r="V133" s="59"/>
      <c r="W133" s="77"/>
      <c r="X133" s="8">
        <f t="shared" si="17"/>
        <v>0</v>
      </c>
      <c r="Y133" s="8">
        <f t="shared" si="18"/>
        <v>0</v>
      </c>
      <c r="Z133" s="8">
        <f t="shared" si="19"/>
        <v>0</v>
      </c>
      <c r="AA133" s="8">
        <f t="shared" si="20"/>
        <v>0</v>
      </c>
      <c r="AV133" s="80"/>
      <c r="AW133" s="80"/>
      <c r="AX133" s="80"/>
      <c r="AY133" s="80"/>
      <c r="AZ133" s="80"/>
      <c r="BA133" s="80"/>
    </row>
    <row r="134" spans="1:53" ht="15" customHeight="1" x14ac:dyDescent="0.25">
      <c r="A134" s="15"/>
      <c r="B134" s="20" t="s">
        <v>126</v>
      </c>
      <c r="C134" s="75"/>
      <c r="D134" s="76"/>
      <c r="E134" s="77"/>
      <c r="F134" s="77"/>
      <c r="G134" s="34"/>
      <c r="H134" s="77"/>
      <c r="I134" s="77"/>
      <c r="J134" s="77"/>
      <c r="K134" s="77"/>
      <c r="L134" s="60"/>
      <c r="M134" s="77"/>
      <c r="N134" s="59"/>
      <c r="O134" s="77"/>
      <c r="P134" s="20"/>
      <c r="Q134" s="77"/>
      <c r="R134" s="34"/>
      <c r="S134" s="77"/>
      <c r="T134" s="20"/>
      <c r="U134" s="77"/>
      <c r="V134" s="59"/>
      <c r="W134" s="77"/>
      <c r="X134" s="8">
        <f t="shared" si="17"/>
        <v>0</v>
      </c>
      <c r="Y134" s="8">
        <f t="shared" si="18"/>
        <v>0</v>
      </c>
      <c r="Z134" s="8">
        <f t="shared" si="19"/>
        <v>0</v>
      </c>
      <c r="AA134" s="8">
        <f t="shared" si="20"/>
        <v>0</v>
      </c>
      <c r="AV134" s="80"/>
      <c r="AW134" s="80"/>
      <c r="AX134" s="80"/>
      <c r="AY134" s="80"/>
      <c r="AZ134" s="80"/>
      <c r="BA134" s="80"/>
    </row>
    <row r="135" spans="1:53" ht="15" customHeight="1" x14ac:dyDescent="0.25">
      <c r="A135" s="15"/>
      <c r="B135" s="20" t="s">
        <v>127</v>
      </c>
      <c r="C135" s="75"/>
      <c r="D135" s="76"/>
      <c r="E135" s="77"/>
      <c r="F135" s="77"/>
      <c r="G135" s="34"/>
      <c r="H135" s="77"/>
      <c r="I135" s="77"/>
      <c r="J135" s="77"/>
      <c r="K135" s="77"/>
      <c r="L135" s="60"/>
      <c r="M135" s="77"/>
      <c r="N135" s="59"/>
      <c r="O135" s="77"/>
      <c r="P135" s="20"/>
      <c r="Q135" s="77"/>
      <c r="R135" s="34"/>
      <c r="S135" s="77"/>
      <c r="T135" s="20"/>
      <c r="U135" s="77"/>
      <c r="V135" s="59"/>
      <c r="W135" s="77"/>
      <c r="X135" s="8">
        <f t="shared" si="17"/>
        <v>0</v>
      </c>
      <c r="Y135" s="8">
        <f t="shared" si="18"/>
        <v>0</v>
      </c>
      <c r="Z135" s="8">
        <f t="shared" si="19"/>
        <v>0</v>
      </c>
      <c r="AA135" s="8">
        <f t="shared" si="20"/>
        <v>0</v>
      </c>
      <c r="AV135" s="80"/>
      <c r="AW135" s="80"/>
      <c r="AX135" s="80"/>
      <c r="AY135" s="80"/>
      <c r="AZ135" s="80"/>
      <c r="BA135" s="80"/>
    </row>
    <row r="136" spans="1:53" ht="15" customHeight="1" x14ac:dyDescent="0.25">
      <c r="A136" s="15"/>
      <c r="B136" s="20" t="s">
        <v>128</v>
      </c>
      <c r="C136" s="75"/>
      <c r="D136" s="76"/>
      <c r="E136" s="77"/>
      <c r="F136" s="77"/>
      <c r="G136" s="34"/>
      <c r="H136" s="77"/>
      <c r="I136" s="77"/>
      <c r="J136" s="77"/>
      <c r="K136" s="77"/>
      <c r="L136" s="60"/>
      <c r="M136" s="77"/>
      <c r="N136" s="59"/>
      <c r="O136" s="77"/>
      <c r="P136" s="20"/>
      <c r="Q136" s="77"/>
      <c r="R136" s="34"/>
      <c r="S136" s="77"/>
      <c r="T136" s="20"/>
      <c r="U136" s="77"/>
      <c r="V136" s="59"/>
      <c r="W136" s="77"/>
      <c r="X136" s="8">
        <f t="shared" si="17"/>
        <v>0</v>
      </c>
      <c r="Y136" s="8">
        <f t="shared" si="18"/>
        <v>0</v>
      </c>
      <c r="Z136" s="8">
        <f t="shared" si="19"/>
        <v>0</v>
      </c>
      <c r="AA136" s="8">
        <f t="shared" si="20"/>
        <v>0</v>
      </c>
      <c r="AV136" s="80"/>
      <c r="AW136" s="80"/>
      <c r="AX136" s="80"/>
      <c r="AY136" s="80"/>
      <c r="AZ136" s="80"/>
      <c r="BA136" s="80"/>
    </row>
    <row r="137" spans="1:53" ht="15" customHeight="1" x14ac:dyDescent="0.25">
      <c r="A137" s="15"/>
      <c r="B137" s="20" t="s">
        <v>129</v>
      </c>
      <c r="C137" s="75"/>
      <c r="D137" s="76"/>
      <c r="E137" s="77"/>
      <c r="F137" s="77"/>
      <c r="G137" s="34"/>
      <c r="H137" s="77"/>
      <c r="I137" s="77"/>
      <c r="J137" s="77"/>
      <c r="K137" s="77"/>
      <c r="L137" s="60"/>
      <c r="M137" s="77"/>
      <c r="N137" s="59"/>
      <c r="O137" s="77"/>
      <c r="P137" s="20"/>
      <c r="Q137" s="77"/>
      <c r="R137" s="34"/>
      <c r="S137" s="77"/>
      <c r="T137" s="20"/>
      <c r="U137" s="77"/>
      <c r="V137" s="59"/>
      <c r="W137" s="77"/>
      <c r="X137" s="8">
        <f t="shared" si="17"/>
        <v>0</v>
      </c>
      <c r="Y137" s="8">
        <f t="shared" si="18"/>
        <v>0</v>
      </c>
      <c r="Z137" s="8">
        <f t="shared" si="19"/>
        <v>0</v>
      </c>
      <c r="AA137" s="8">
        <f t="shared" si="20"/>
        <v>0</v>
      </c>
      <c r="AV137" s="80"/>
      <c r="AW137" s="80"/>
      <c r="AX137" s="80"/>
      <c r="AY137" s="80"/>
      <c r="AZ137" s="80"/>
      <c r="BA137" s="80"/>
    </row>
    <row r="138" spans="1:53" ht="15" customHeight="1" x14ac:dyDescent="0.25">
      <c r="A138" s="15"/>
      <c r="B138" s="20" t="s">
        <v>130</v>
      </c>
      <c r="C138" s="75"/>
      <c r="D138" s="76"/>
      <c r="E138" s="77"/>
      <c r="F138" s="77"/>
      <c r="G138" s="34"/>
      <c r="H138" s="77"/>
      <c r="I138" s="77"/>
      <c r="J138" s="77"/>
      <c r="K138" s="77"/>
      <c r="L138" s="60"/>
      <c r="M138" s="77"/>
      <c r="N138" s="59"/>
      <c r="O138" s="77"/>
      <c r="P138" s="20"/>
      <c r="Q138" s="77"/>
      <c r="R138" s="34"/>
      <c r="S138" s="77"/>
      <c r="T138" s="20"/>
      <c r="U138" s="77"/>
      <c r="V138" s="59"/>
      <c r="W138" s="77"/>
      <c r="X138" s="8">
        <f t="shared" si="17"/>
        <v>0</v>
      </c>
      <c r="Y138" s="8">
        <f t="shared" si="18"/>
        <v>0</v>
      </c>
      <c r="Z138" s="8">
        <f t="shared" si="19"/>
        <v>0</v>
      </c>
      <c r="AA138" s="8">
        <f t="shared" si="20"/>
        <v>0</v>
      </c>
      <c r="AV138" s="80"/>
      <c r="AW138" s="80"/>
      <c r="AX138" s="80"/>
      <c r="AY138" s="80"/>
      <c r="AZ138" s="80"/>
      <c r="BA138" s="80"/>
    </row>
    <row r="139" spans="1:53" ht="15" customHeight="1" x14ac:dyDescent="0.25">
      <c r="A139" s="15"/>
      <c r="B139" s="20" t="s">
        <v>131</v>
      </c>
      <c r="C139" s="75"/>
      <c r="D139" s="76"/>
      <c r="E139" s="77"/>
      <c r="F139" s="77"/>
      <c r="G139" s="34"/>
      <c r="H139" s="77"/>
      <c r="I139" s="77"/>
      <c r="J139" s="77"/>
      <c r="K139" s="77"/>
      <c r="L139" s="60"/>
      <c r="M139" s="77"/>
      <c r="N139" s="59"/>
      <c r="O139" s="77"/>
      <c r="P139" s="20"/>
      <c r="Q139" s="77"/>
      <c r="R139" s="34"/>
      <c r="S139" s="77"/>
      <c r="T139" s="20"/>
      <c r="U139" s="77"/>
      <c r="V139" s="59"/>
      <c r="W139" s="77"/>
      <c r="X139" s="8">
        <f t="shared" si="17"/>
        <v>0</v>
      </c>
      <c r="Y139" s="8">
        <f t="shared" si="18"/>
        <v>0</v>
      </c>
      <c r="Z139" s="8">
        <f t="shared" si="19"/>
        <v>0</v>
      </c>
      <c r="AA139" s="8">
        <f t="shared" si="20"/>
        <v>0</v>
      </c>
      <c r="AV139" s="80"/>
      <c r="AW139" s="80"/>
      <c r="AX139" s="80"/>
      <c r="AY139" s="80"/>
      <c r="AZ139" s="80"/>
      <c r="BA139" s="80"/>
    </row>
    <row r="140" spans="1:53" ht="15" customHeight="1" x14ac:dyDescent="0.25">
      <c r="A140" s="15"/>
      <c r="B140" s="20" t="s">
        <v>132</v>
      </c>
      <c r="C140" s="75"/>
      <c r="D140" s="76"/>
      <c r="E140" s="77"/>
      <c r="F140" s="77"/>
      <c r="G140" s="34"/>
      <c r="H140" s="77"/>
      <c r="I140" s="77"/>
      <c r="J140" s="77"/>
      <c r="K140" s="77"/>
      <c r="L140" s="60"/>
      <c r="M140" s="77"/>
      <c r="N140" s="59"/>
      <c r="O140" s="77"/>
      <c r="P140" s="20"/>
      <c r="Q140" s="77"/>
      <c r="R140" s="34"/>
      <c r="S140" s="77"/>
      <c r="T140" s="20"/>
      <c r="U140" s="77"/>
      <c r="V140" s="59"/>
      <c r="W140" s="77"/>
      <c r="X140" s="8">
        <f t="shared" si="17"/>
        <v>0</v>
      </c>
      <c r="Y140" s="8">
        <f t="shared" si="18"/>
        <v>0</v>
      </c>
      <c r="Z140" s="8">
        <f t="shared" si="19"/>
        <v>0</v>
      </c>
      <c r="AA140" s="8">
        <f t="shared" si="20"/>
        <v>0</v>
      </c>
      <c r="AV140" s="80"/>
      <c r="AW140" s="80"/>
      <c r="AX140" s="80"/>
      <c r="AY140" s="80"/>
      <c r="AZ140" s="80"/>
      <c r="BA140" s="80"/>
    </row>
    <row r="141" spans="1:53" ht="15" customHeight="1" x14ac:dyDescent="0.25">
      <c r="A141" s="15"/>
      <c r="B141" s="20" t="s">
        <v>133</v>
      </c>
      <c r="C141" s="75"/>
      <c r="D141" s="76"/>
      <c r="E141" s="77"/>
      <c r="F141" s="77"/>
      <c r="G141" s="34"/>
      <c r="H141" s="77"/>
      <c r="I141" s="77"/>
      <c r="J141" s="77"/>
      <c r="K141" s="77"/>
      <c r="L141" s="60"/>
      <c r="M141" s="77"/>
      <c r="N141" s="59"/>
      <c r="O141" s="77"/>
      <c r="P141" s="20"/>
      <c r="Q141" s="77"/>
      <c r="R141" s="34"/>
      <c r="S141" s="77"/>
      <c r="T141" s="20"/>
      <c r="U141" s="77"/>
      <c r="V141" s="59"/>
      <c r="W141" s="77"/>
      <c r="X141" s="8">
        <f t="shared" si="17"/>
        <v>0</v>
      </c>
      <c r="Y141" s="8">
        <f t="shared" si="18"/>
        <v>0</v>
      </c>
      <c r="Z141" s="8">
        <f t="shared" si="19"/>
        <v>0</v>
      </c>
      <c r="AA141" s="8">
        <f t="shared" si="20"/>
        <v>0</v>
      </c>
      <c r="AV141" s="80"/>
      <c r="AW141" s="80"/>
      <c r="AX141" s="80"/>
      <c r="AY141" s="80"/>
      <c r="AZ141" s="80"/>
      <c r="BA141" s="80"/>
    </row>
    <row r="142" spans="1:53" ht="15" customHeight="1" x14ac:dyDescent="0.25">
      <c r="A142" s="15"/>
      <c r="B142" s="20" t="s">
        <v>134</v>
      </c>
      <c r="C142" s="75"/>
      <c r="D142" s="76"/>
      <c r="E142" s="77"/>
      <c r="F142" s="77"/>
      <c r="G142" s="34"/>
      <c r="H142" s="77"/>
      <c r="I142" s="77"/>
      <c r="J142" s="77"/>
      <c r="K142" s="77"/>
      <c r="L142" s="60"/>
      <c r="M142" s="77"/>
      <c r="N142" s="59"/>
      <c r="O142" s="77"/>
      <c r="P142" s="20"/>
      <c r="Q142" s="77"/>
      <c r="R142" s="34"/>
      <c r="S142" s="77"/>
      <c r="T142" s="20"/>
      <c r="U142" s="77"/>
      <c r="V142" s="59"/>
      <c r="W142" s="77"/>
      <c r="X142" s="8">
        <f t="shared" si="17"/>
        <v>0</v>
      </c>
      <c r="Y142" s="8">
        <f t="shared" si="18"/>
        <v>0</v>
      </c>
      <c r="Z142" s="8">
        <f t="shared" si="19"/>
        <v>0</v>
      </c>
      <c r="AA142" s="8">
        <f t="shared" si="20"/>
        <v>0</v>
      </c>
      <c r="AV142" s="80"/>
      <c r="AW142" s="80"/>
      <c r="AX142" s="80"/>
      <c r="AY142" s="80"/>
      <c r="AZ142" s="80"/>
      <c r="BA142" s="80"/>
    </row>
    <row r="143" spans="1:53" ht="15" customHeight="1" x14ac:dyDescent="0.25">
      <c r="A143" s="15"/>
      <c r="B143" s="20" t="s">
        <v>135</v>
      </c>
      <c r="C143" s="75"/>
      <c r="D143" s="76"/>
      <c r="E143" s="77"/>
      <c r="F143" s="77"/>
      <c r="G143" s="34"/>
      <c r="H143" s="77"/>
      <c r="I143" s="77"/>
      <c r="J143" s="77"/>
      <c r="K143" s="77"/>
      <c r="L143" s="60"/>
      <c r="M143" s="77"/>
      <c r="N143" s="59"/>
      <c r="O143" s="77"/>
      <c r="P143" s="20"/>
      <c r="Q143" s="77"/>
      <c r="R143" s="34"/>
      <c r="S143" s="77"/>
      <c r="T143" s="20"/>
      <c r="U143" s="77"/>
      <c r="V143" s="59"/>
      <c r="W143" s="77"/>
      <c r="X143" s="8">
        <f t="shared" si="17"/>
        <v>0</v>
      </c>
      <c r="Y143" s="8">
        <f t="shared" si="18"/>
        <v>0</v>
      </c>
      <c r="Z143" s="8">
        <f t="shared" si="19"/>
        <v>0</v>
      </c>
      <c r="AA143" s="8">
        <f t="shared" si="20"/>
        <v>0</v>
      </c>
      <c r="AV143" s="80"/>
      <c r="AW143" s="80"/>
      <c r="AX143" s="80"/>
      <c r="AY143" s="80"/>
      <c r="AZ143" s="80"/>
      <c r="BA143" s="80"/>
    </row>
    <row r="144" spans="1:53" ht="15" customHeight="1" x14ac:dyDescent="0.25">
      <c r="A144" s="15"/>
      <c r="B144" s="20" t="s">
        <v>136</v>
      </c>
      <c r="C144" s="75"/>
      <c r="D144" s="76"/>
      <c r="E144" s="77"/>
      <c r="F144" s="77"/>
      <c r="G144" s="34"/>
      <c r="H144" s="77"/>
      <c r="I144" s="77"/>
      <c r="J144" s="77"/>
      <c r="K144" s="77"/>
      <c r="L144" s="60"/>
      <c r="M144" s="77"/>
      <c r="N144" s="59"/>
      <c r="O144" s="77"/>
      <c r="P144" s="20"/>
      <c r="Q144" s="77"/>
      <c r="R144" s="34"/>
      <c r="S144" s="77"/>
      <c r="T144" s="20"/>
      <c r="U144" s="77"/>
      <c r="V144" s="59"/>
      <c r="W144" s="77"/>
      <c r="X144" s="8">
        <f t="shared" ref="X144:X162" si="21">IF(O144="Yes",1,0)</f>
        <v>0</v>
      </c>
      <c r="Y144" s="8">
        <f t="shared" ref="Y144:Y162" si="22">IF(Q144="Yes",1,0)</f>
        <v>0</v>
      </c>
      <c r="Z144" s="8">
        <f t="shared" ref="Z144:Z162" si="23">IF(S144="Yes",1,0)</f>
        <v>0</v>
      </c>
      <c r="AA144" s="8">
        <f t="shared" ref="AA144:AA162" si="24">IF(U144="Yes",1,0)</f>
        <v>0</v>
      </c>
      <c r="AV144" s="80"/>
      <c r="AW144" s="80"/>
      <c r="AX144" s="80"/>
      <c r="AY144" s="80"/>
      <c r="AZ144" s="80"/>
      <c r="BA144" s="80"/>
    </row>
    <row r="145" spans="1:53" ht="15" customHeight="1" x14ac:dyDescent="0.25">
      <c r="A145" s="15"/>
      <c r="B145" s="20" t="s">
        <v>137</v>
      </c>
      <c r="C145" s="75"/>
      <c r="D145" s="76"/>
      <c r="E145" s="77"/>
      <c r="F145" s="77"/>
      <c r="G145" s="34"/>
      <c r="H145" s="77"/>
      <c r="I145" s="77"/>
      <c r="J145" s="77"/>
      <c r="K145" s="77"/>
      <c r="L145" s="60"/>
      <c r="M145" s="77"/>
      <c r="N145" s="59"/>
      <c r="O145" s="77"/>
      <c r="P145" s="20"/>
      <c r="Q145" s="77"/>
      <c r="R145" s="34"/>
      <c r="S145" s="77"/>
      <c r="T145" s="20"/>
      <c r="U145" s="77"/>
      <c r="V145" s="59"/>
      <c r="W145" s="77"/>
      <c r="X145" s="8">
        <f t="shared" si="21"/>
        <v>0</v>
      </c>
      <c r="Y145" s="8">
        <f t="shared" si="22"/>
        <v>0</v>
      </c>
      <c r="Z145" s="8">
        <f t="shared" si="23"/>
        <v>0</v>
      </c>
      <c r="AA145" s="8">
        <f t="shared" si="24"/>
        <v>0</v>
      </c>
      <c r="AV145" s="80"/>
      <c r="AW145" s="80"/>
      <c r="AX145" s="80"/>
      <c r="AY145" s="80"/>
      <c r="AZ145" s="80"/>
      <c r="BA145" s="80"/>
    </row>
    <row r="146" spans="1:53" ht="15" customHeight="1" x14ac:dyDescent="0.25">
      <c r="A146" s="15"/>
      <c r="B146" s="20" t="s">
        <v>138</v>
      </c>
      <c r="C146" s="75"/>
      <c r="D146" s="76"/>
      <c r="E146" s="77"/>
      <c r="F146" s="77"/>
      <c r="G146" s="34"/>
      <c r="H146" s="77"/>
      <c r="I146" s="77"/>
      <c r="J146" s="77"/>
      <c r="K146" s="77"/>
      <c r="L146" s="60"/>
      <c r="M146" s="77"/>
      <c r="N146" s="59"/>
      <c r="O146" s="77"/>
      <c r="P146" s="20"/>
      <c r="Q146" s="77"/>
      <c r="R146" s="34"/>
      <c r="S146" s="77"/>
      <c r="T146" s="20"/>
      <c r="U146" s="77"/>
      <c r="V146" s="59"/>
      <c r="W146" s="77"/>
      <c r="X146" s="8">
        <f t="shared" si="21"/>
        <v>0</v>
      </c>
      <c r="Y146" s="8">
        <f t="shared" si="22"/>
        <v>0</v>
      </c>
      <c r="Z146" s="8">
        <f t="shared" si="23"/>
        <v>0</v>
      </c>
      <c r="AA146" s="8">
        <f t="shared" si="24"/>
        <v>0</v>
      </c>
      <c r="AV146" s="80"/>
      <c r="AW146" s="80"/>
      <c r="AX146" s="80"/>
      <c r="AY146" s="80"/>
      <c r="AZ146" s="80"/>
      <c r="BA146" s="80"/>
    </row>
    <row r="147" spans="1:53" ht="15" customHeight="1" x14ac:dyDescent="0.25">
      <c r="A147" s="15"/>
      <c r="B147" s="20" t="s">
        <v>139</v>
      </c>
      <c r="C147" s="75"/>
      <c r="D147" s="76"/>
      <c r="E147" s="77"/>
      <c r="F147" s="77"/>
      <c r="G147" s="34"/>
      <c r="H147" s="77"/>
      <c r="I147" s="77"/>
      <c r="J147" s="77"/>
      <c r="K147" s="77"/>
      <c r="L147" s="60"/>
      <c r="M147" s="77"/>
      <c r="N147" s="59"/>
      <c r="O147" s="77"/>
      <c r="P147" s="20"/>
      <c r="Q147" s="77"/>
      <c r="R147" s="34"/>
      <c r="S147" s="77"/>
      <c r="T147" s="20"/>
      <c r="U147" s="77"/>
      <c r="V147" s="59"/>
      <c r="W147" s="77"/>
      <c r="X147" s="8">
        <f t="shared" si="21"/>
        <v>0</v>
      </c>
      <c r="Y147" s="8">
        <f t="shared" si="22"/>
        <v>0</v>
      </c>
      <c r="Z147" s="8">
        <f t="shared" si="23"/>
        <v>0</v>
      </c>
      <c r="AA147" s="8">
        <f t="shared" si="24"/>
        <v>0</v>
      </c>
      <c r="AV147" s="80"/>
      <c r="AW147" s="80"/>
      <c r="AX147" s="80"/>
      <c r="AY147" s="80"/>
      <c r="AZ147" s="80"/>
      <c r="BA147" s="80"/>
    </row>
    <row r="148" spans="1:53" ht="15" customHeight="1" x14ac:dyDescent="0.25">
      <c r="A148" s="15"/>
      <c r="B148" s="20" t="s">
        <v>140</v>
      </c>
      <c r="C148" s="75"/>
      <c r="D148" s="76"/>
      <c r="E148" s="77"/>
      <c r="F148" s="77"/>
      <c r="G148" s="34"/>
      <c r="H148" s="77"/>
      <c r="I148" s="77"/>
      <c r="J148" s="77"/>
      <c r="K148" s="77"/>
      <c r="L148" s="60"/>
      <c r="M148" s="77"/>
      <c r="N148" s="59"/>
      <c r="O148" s="77"/>
      <c r="P148" s="20"/>
      <c r="Q148" s="77"/>
      <c r="R148" s="34"/>
      <c r="S148" s="77"/>
      <c r="T148" s="20"/>
      <c r="U148" s="77"/>
      <c r="V148" s="59"/>
      <c r="W148" s="77"/>
      <c r="X148" s="8">
        <f t="shared" si="21"/>
        <v>0</v>
      </c>
      <c r="Y148" s="8">
        <f t="shared" si="22"/>
        <v>0</v>
      </c>
      <c r="Z148" s="8">
        <f t="shared" si="23"/>
        <v>0</v>
      </c>
      <c r="AA148" s="8">
        <f t="shared" si="24"/>
        <v>0</v>
      </c>
      <c r="AV148" s="80"/>
      <c r="AW148" s="80"/>
      <c r="AX148" s="80"/>
      <c r="AY148" s="80"/>
      <c r="AZ148" s="80"/>
      <c r="BA148" s="80"/>
    </row>
    <row r="149" spans="1:53" ht="15" customHeight="1" x14ac:dyDescent="0.25">
      <c r="A149" s="15"/>
      <c r="B149" s="20" t="s">
        <v>141</v>
      </c>
      <c r="C149" s="75"/>
      <c r="D149" s="76"/>
      <c r="E149" s="77"/>
      <c r="F149" s="77"/>
      <c r="G149" s="34"/>
      <c r="H149" s="77"/>
      <c r="I149" s="77"/>
      <c r="J149" s="77"/>
      <c r="K149" s="77"/>
      <c r="L149" s="60"/>
      <c r="M149" s="77"/>
      <c r="N149" s="59"/>
      <c r="O149" s="77"/>
      <c r="P149" s="20"/>
      <c r="Q149" s="77"/>
      <c r="R149" s="34"/>
      <c r="S149" s="77"/>
      <c r="T149" s="20"/>
      <c r="U149" s="77"/>
      <c r="V149" s="59"/>
      <c r="W149" s="77"/>
      <c r="X149" s="8">
        <f t="shared" si="21"/>
        <v>0</v>
      </c>
      <c r="Y149" s="8">
        <f t="shared" si="22"/>
        <v>0</v>
      </c>
      <c r="Z149" s="8">
        <f t="shared" si="23"/>
        <v>0</v>
      </c>
      <c r="AA149" s="8">
        <f t="shared" si="24"/>
        <v>0</v>
      </c>
      <c r="AV149" s="80"/>
      <c r="AW149" s="80"/>
      <c r="AX149" s="80"/>
      <c r="AY149" s="80"/>
      <c r="AZ149" s="80"/>
      <c r="BA149" s="80"/>
    </row>
    <row r="150" spans="1:53" ht="15" customHeight="1" x14ac:dyDescent="0.25">
      <c r="A150" s="15"/>
      <c r="B150" s="20" t="s">
        <v>142</v>
      </c>
      <c r="C150" s="75"/>
      <c r="D150" s="76"/>
      <c r="E150" s="77"/>
      <c r="F150" s="77"/>
      <c r="G150" s="34"/>
      <c r="H150" s="77"/>
      <c r="I150" s="77"/>
      <c r="J150" s="77"/>
      <c r="K150" s="77"/>
      <c r="L150" s="60"/>
      <c r="M150" s="77"/>
      <c r="N150" s="59"/>
      <c r="O150" s="77"/>
      <c r="P150" s="20"/>
      <c r="Q150" s="77"/>
      <c r="R150" s="34"/>
      <c r="S150" s="77"/>
      <c r="T150" s="20"/>
      <c r="U150" s="77"/>
      <c r="V150" s="59"/>
      <c r="W150" s="77"/>
      <c r="X150" s="8">
        <f t="shared" si="21"/>
        <v>0</v>
      </c>
      <c r="Y150" s="8">
        <f t="shared" si="22"/>
        <v>0</v>
      </c>
      <c r="Z150" s="8">
        <f t="shared" si="23"/>
        <v>0</v>
      </c>
      <c r="AA150" s="8">
        <f t="shared" si="24"/>
        <v>0</v>
      </c>
      <c r="AV150" s="80"/>
      <c r="AW150" s="80"/>
      <c r="AX150" s="80"/>
      <c r="AY150" s="80"/>
      <c r="AZ150" s="80"/>
      <c r="BA150" s="80"/>
    </row>
    <row r="151" spans="1:53" ht="15" customHeight="1" x14ac:dyDescent="0.25">
      <c r="A151" s="15"/>
      <c r="B151" s="20" t="s">
        <v>143</v>
      </c>
      <c r="C151" s="75"/>
      <c r="D151" s="76"/>
      <c r="E151" s="77"/>
      <c r="F151" s="77"/>
      <c r="G151" s="34"/>
      <c r="H151" s="77"/>
      <c r="I151" s="77"/>
      <c r="J151" s="77"/>
      <c r="K151" s="77"/>
      <c r="L151" s="60"/>
      <c r="M151" s="77"/>
      <c r="N151" s="59"/>
      <c r="O151" s="77"/>
      <c r="P151" s="20"/>
      <c r="Q151" s="77"/>
      <c r="R151" s="34"/>
      <c r="S151" s="77"/>
      <c r="T151" s="20"/>
      <c r="U151" s="77"/>
      <c r="V151" s="59"/>
      <c r="W151" s="77"/>
      <c r="X151" s="8">
        <f t="shared" si="21"/>
        <v>0</v>
      </c>
      <c r="Y151" s="8">
        <f t="shared" si="22"/>
        <v>0</v>
      </c>
      <c r="Z151" s="8">
        <f t="shared" si="23"/>
        <v>0</v>
      </c>
      <c r="AA151" s="8">
        <f t="shared" si="24"/>
        <v>0</v>
      </c>
      <c r="AV151" s="80"/>
      <c r="AW151" s="80"/>
      <c r="AX151" s="80"/>
      <c r="AY151" s="80"/>
      <c r="AZ151" s="80"/>
      <c r="BA151" s="80"/>
    </row>
    <row r="152" spans="1:53" ht="15" customHeight="1" x14ac:dyDescent="0.25">
      <c r="A152" s="15"/>
      <c r="B152" s="20" t="s">
        <v>144</v>
      </c>
      <c r="C152" s="75"/>
      <c r="D152" s="76"/>
      <c r="E152" s="77"/>
      <c r="F152" s="77"/>
      <c r="G152" s="34"/>
      <c r="H152" s="77"/>
      <c r="I152" s="77"/>
      <c r="J152" s="77"/>
      <c r="K152" s="77"/>
      <c r="L152" s="60"/>
      <c r="M152" s="77"/>
      <c r="N152" s="59"/>
      <c r="O152" s="77"/>
      <c r="P152" s="20"/>
      <c r="Q152" s="77"/>
      <c r="R152" s="34"/>
      <c r="S152" s="77"/>
      <c r="T152" s="20"/>
      <c r="U152" s="77"/>
      <c r="V152" s="59"/>
      <c r="W152" s="77"/>
      <c r="X152" s="8">
        <f t="shared" si="21"/>
        <v>0</v>
      </c>
      <c r="Y152" s="8">
        <f t="shared" si="22"/>
        <v>0</v>
      </c>
      <c r="Z152" s="8">
        <f t="shared" si="23"/>
        <v>0</v>
      </c>
      <c r="AA152" s="8">
        <f t="shared" si="24"/>
        <v>0</v>
      </c>
      <c r="AV152" s="80"/>
      <c r="AW152" s="80"/>
      <c r="AX152" s="80"/>
      <c r="AY152" s="80"/>
      <c r="AZ152" s="80"/>
      <c r="BA152" s="80"/>
    </row>
    <row r="153" spans="1:53" ht="15" customHeight="1" x14ac:dyDescent="0.25">
      <c r="A153" s="15"/>
      <c r="B153" s="20" t="s">
        <v>145</v>
      </c>
      <c r="C153" s="75"/>
      <c r="D153" s="76"/>
      <c r="E153" s="77"/>
      <c r="F153" s="77"/>
      <c r="G153" s="34"/>
      <c r="H153" s="77"/>
      <c r="I153" s="77"/>
      <c r="J153" s="77"/>
      <c r="K153" s="77"/>
      <c r="L153" s="60"/>
      <c r="M153" s="77"/>
      <c r="N153" s="59"/>
      <c r="O153" s="77"/>
      <c r="P153" s="20"/>
      <c r="Q153" s="77"/>
      <c r="R153" s="34"/>
      <c r="S153" s="77"/>
      <c r="T153" s="20"/>
      <c r="U153" s="77"/>
      <c r="V153" s="59"/>
      <c r="W153" s="77"/>
      <c r="X153" s="8">
        <f t="shared" si="21"/>
        <v>0</v>
      </c>
      <c r="Y153" s="8">
        <f t="shared" si="22"/>
        <v>0</v>
      </c>
      <c r="Z153" s="8">
        <f t="shared" si="23"/>
        <v>0</v>
      </c>
      <c r="AA153" s="8">
        <f t="shared" si="24"/>
        <v>0</v>
      </c>
      <c r="AV153" s="80"/>
      <c r="AW153" s="80"/>
      <c r="AX153" s="80"/>
      <c r="AY153" s="80"/>
      <c r="AZ153" s="80"/>
      <c r="BA153" s="80"/>
    </row>
    <row r="154" spans="1:53" ht="15" customHeight="1" x14ac:dyDescent="0.25">
      <c r="A154" s="15"/>
      <c r="B154" s="20" t="s">
        <v>146</v>
      </c>
      <c r="C154" s="75"/>
      <c r="D154" s="76"/>
      <c r="E154" s="77"/>
      <c r="F154" s="77"/>
      <c r="G154" s="34"/>
      <c r="H154" s="77"/>
      <c r="I154" s="77"/>
      <c r="J154" s="77"/>
      <c r="K154" s="77"/>
      <c r="L154" s="60"/>
      <c r="M154" s="77"/>
      <c r="N154" s="59"/>
      <c r="O154" s="77"/>
      <c r="P154" s="20"/>
      <c r="Q154" s="77"/>
      <c r="R154" s="34"/>
      <c r="S154" s="77"/>
      <c r="T154" s="20"/>
      <c r="U154" s="77"/>
      <c r="V154" s="59"/>
      <c r="W154" s="77"/>
      <c r="X154" s="8">
        <f t="shared" si="21"/>
        <v>0</v>
      </c>
      <c r="Y154" s="8">
        <f t="shared" si="22"/>
        <v>0</v>
      </c>
      <c r="Z154" s="8">
        <f t="shared" si="23"/>
        <v>0</v>
      </c>
      <c r="AA154" s="8">
        <f t="shared" si="24"/>
        <v>0</v>
      </c>
      <c r="AV154" s="80"/>
      <c r="AW154" s="80"/>
      <c r="AX154" s="80"/>
      <c r="AY154" s="80"/>
      <c r="AZ154" s="80"/>
      <c r="BA154" s="80"/>
    </row>
    <row r="155" spans="1:53" ht="15" customHeight="1" x14ac:dyDescent="0.25">
      <c r="A155" s="15"/>
      <c r="B155" s="20" t="s">
        <v>147</v>
      </c>
      <c r="C155" s="75"/>
      <c r="D155" s="76"/>
      <c r="E155" s="77"/>
      <c r="F155" s="77"/>
      <c r="G155" s="34"/>
      <c r="H155" s="77"/>
      <c r="I155" s="77"/>
      <c r="J155" s="77"/>
      <c r="K155" s="77"/>
      <c r="L155" s="60"/>
      <c r="M155" s="77"/>
      <c r="N155" s="59"/>
      <c r="O155" s="77"/>
      <c r="P155" s="20"/>
      <c r="Q155" s="77"/>
      <c r="R155" s="34"/>
      <c r="S155" s="77"/>
      <c r="T155" s="20"/>
      <c r="U155" s="77"/>
      <c r="V155" s="59"/>
      <c r="W155" s="77"/>
      <c r="X155" s="8">
        <f t="shared" si="21"/>
        <v>0</v>
      </c>
      <c r="Y155" s="8">
        <f t="shared" si="22"/>
        <v>0</v>
      </c>
      <c r="Z155" s="8">
        <f t="shared" si="23"/>
        <v>0</v>
      </c>
      <c r="AA155" s="8">
        <f t="shared" si="24"/>
        <v>0</v>
      </c>
      <c r="AV155" s="80"/>
      <c r="AW155" s="80"/>
      <c r="AX155" s="80"/>
      <c r="AY155" s="80"/>
      <c r="AZ155" s="80"/>
      <c r="BA155" s="80"/>
    </row>
    <row r="156" spans="1:53" ht="15" customHeight="1" x14ac:dyDescent="0.25">
      <c r="A156" s="15"/>
      <c r="B156" s="20" t="s">
        <v>148</v>
      </c>
      <c r="C156" s="75"/>
      <c r="D156" s="76"/>
      <c r="E156" s="77"/>
      <c r="F156" s="77"/>
      <c r="G156" s="34"/>
      <c r="H156" s="77"/>
      <c r="I156" s="77"/>
      <c r="J156" s="77"/>
      <c r="K156" s="77"/>
      <c r="L156" s="60"/>
      <c r="M156" s="77"/>
      <c r="N156" s="59"/>
      <c r="O156" s="77"/>
      <c r="P156" s="20"/>
      <c r="Q156" s="77"/>
      <c r="R156" s="34"/>
      <c r="S156" s="77"/>
      <c r="T156" s="20"/>
      <c r="U156" s="77"/>
      <c r="V156" s="59"/>
      <c r="W156" s="77"/>
      <c r="X156" s="8">
        <f t="shared" si="21"/>
        <v>0</v>
      </c>
      <c r="Y156" s="8">
        <f t="shared" si="22"/>
        <v>0</v>
      </c>
      <c r="Z156" s="8">
        <f t="shared" si="23"/>
        <v>0</v>
      </c>
      <c r="AA156" s="8">
        <f t="shared" si="24"/>
        <v>0</v>
      </c>
      <c r="AV156" s="80"/>
      <c r="AW156" s="80"/>
      <c r="AX156" s="80"/>
      <c r="AY156" s="80"/>
      <c r="AZ156" s="80"/>
      <c r="BA156" s="80"/>
    </row>
    <row r="157" spans="1:53" ht="15" customHeight="1" x14ac:dyDescent="0.25">
      <c r="A157" s="15"/>
      <c r="B157" s="20" t="s">
        <v>149</v>
      </c>
      <c r="C157" s="75"/>
      <c r="D157" s="76"/>
      <c r="E157" s="77"/>
      <c r="F157" s="77"/>
      <c r="G157" s="34"/>
      <c r="H157" s="77"/>
      <c r="I157" s="77"/>
      <c r="J157" s="77"/>
      <c r="K157" s="77"/>
      <c r="L157" s="60"/>
      <c r="M157" s="77"/>
      <c r="N157" s="59"/>
      <c r="O157" s="77"/>
      <c r="P157" s="20"/>
      <c r="Q157" s="77"/>
      <c r="R157" s="34"/>
      <c r="S157" s="77"/>
      <c r="T157" s="20"/>
      <c r="U157" s="77"/>
      <c r="V157" s="59"/>
      <c r="W157" s="77"/>
      <c r="X157" s="8">
        <f t="shared" si="21"/>
        <v>0</v>
      </c>
      <c r="Y157" s="8">
        <f t="shared" si="22"/>
        <v>0</v>
      </c>
      <c r="Z157" s="8">
        <f t="shared" si="23"/>
        <v>0</v>
      </c>
      <c r="AA157" s="8">
        <f t="shared" si="24"/>
        <v>0</v>
      </c>
      <c r="AV157" s="80"/>
      <c r="AW157" s="80"/>
      <c r="AX157" s="80"/>
      <c r="AY157" s="80"/>
      <c r="AZ157" s="80"/>
      <c r="BA157" s="80"/>
    </row>
    <row r="158" spans="1:53" ht="15" customHeight="1" x14ac:dyDescent="0.25">
      <c r="A158" s="15"/>
      <c r="B158" s="20" t="s">
        <v>150</v>
      </c>
      <c r="C158" s="75"/>
      <c r="D158" s="76"/>
      <c r="E158" s="77"/>
      <c r="F158" s="77"/>
      <c r="G158" s="34"/>
      <c r="H158" s="77"/>
      <c r="I158" s="77"/>
      <c r="J158" s="77"/>
      <c r="K158" s="77"/>
      <c r="L158" s="60"/>
      <c r="M158" s="77"/>
      <c r="N158" s="59"/>
      <c r="O158" s="77"/>
      <c r="P158" s="20"/>
      <c r="Q158" s="77"/>
      <c r="R158" s="34"/>
      <c r="S158" s="77"/>
      <c r="T158" s="20"/>
      <c r="U158" s="77"/>
      <c r="V158" s="59"/>
      <c r="W158" s="77"/>
      <c r="X158" s="8">
        <f t="shared" si="21"/>
        <v>0</v>
      </c>
      <c r="Y158" s="8">
        <f t="shared" si="22"/>
        <v>0</v>
      </c>
      <c r="Z158" s="8">
        <f t="shared" si="23"/>
        <v>0</v>
      </c>
      <c r="AA158" s="8">
        <f t="shared" si="24"/>
        <v>0</v>
      </c>
      <c r="AV158" s="80"/>
      <c r="AW158" s="80"/>
      <c r="AX158" s="80"/>
      <c r="AY158" s="80"/>
      <c r="AZ158" s="80"/>
      <c r="BA158" s="80"/>
    </row>
    <row r="159" spans="1:53" ht="15" customHeight="1" x14ac:dyDescent="0.25">
      <c r="A159" s="15"/>
      <c r="B159" s="20" t="s">
        <v>151</v>
      </c>
      <c r="C159" s="75"/>
      <c r="D159" s="76"/>
      <c r="E159" s="77"/>
      <c r="F159" s="77"/>
      <c r="G159" s="34"/>
      <c r="H159" s="77"/>
      <c r="I159" s="77"/>
      <c r="J159" s="77"/>
      <c r="K159" s="77"/>
      <c r="L159" s="60"/>
      <c r="M159" s="77"/>
      <c r="N159" s="59"/>
      <c r="O159" s="77"/>
      <c r="P159" s="20"/>
      <c r="Q159" s="77"/>
      <c r="R159" s="34"/>
      <c r="S159" s="77"/>
      <c r="T159" s="20"/>
      <c r="U159" s="77"/>
      <c r="V159" s="59"/>
      <c r="W159" s="77"/>
      <c r="X159" s="8">
        <f t="shared" si="21"/>
        <v>0</v>
      </c>
      <c r="Y159" s="8">
        <f t="shared" si="22"/>
        <v>0</v>
      </c>
      <c r="Z159" s="8">
        <f t="shared" si="23"/>
        <v>0</v>
      </c>
      <c r="AA159" s="8">
        <f t="shared" si="24"/>
        <v>0</v>
      </c>
      <c r="AV159" s="80"/>
      <c r="AW159" s="80"/>
      <c r="AX159" s="80"/>
      <c r="AY159" s="80"/>
      <c r="AZ159" s="80"/>
      <c r="BA159" s="80"/>
    </row>
    <row r="160" spans="1:53" ht="15" customHeight="1" x14ac:dyDescent="0.25">
      <c r="A160" s="15"/>
      <c r="B160" s="20" t="s">
        <v>152</v>
      </c>
      <c r="C160" s="75"/>
      <c r="D160" s="76"/>
      <c r="E160" s="77"/>
      <c r="F160" s="77"/>
      <c r="G160" s="34"/>
      <c r="H160" s="77"/>
      <c r="I160" s="77"/>
      <c r="J160" s="77"/>
      <c r="K160" s="77"/>
      <c r="L160" s="60"/>
      <c r="M160" s="77"/>
      <c r="N160" s="59"/>
      <c r="O160" s="77"/>
      <c r="P160" s="20"/>
      <c r="Q160" s="77"/>
      <c r="R160" s="34"/>
      <c r="S160" s="77"/>
      <c r="T160" s="20"/>
      <c r="U160" s="77"/>
      <c r="V160" s="59"/>
      <c r="W160" s="77"/>
      <c r="X160" s="8">
        <f t="shared" si="21"/>
        <v>0</v>
      </c>
      <c r="Y160" s="8">
        <f t="shared" si="22"/>
        <v>0</v>
      </c>
      <c r="Z160" s="8">
        <f t="shared" si="23"/>
        <v>0</v>
      </c>
      <c r="AA160" s="8">
        <f t="shared" si="24"/>
        <v>0</v>
      </c>
      <c r="AV160" s="80"/>
      <c r="AW160" s="80"/>
      <c r="AX160" s="80"/>
      <c r="AY160" s="80"/>
      <c r="AZ160" s="80"/>
      <c r="BA160" s="80"/>
    </row>
    <row r="161" spans="1:53" ht="15" customHeight="1" x14ac:dyDescent="0.25">
      <c r="A161" s="15"/>
      <c r="B161" s="20" t="s">
        <v>153</v>
      </c>
      <c r="C161" s="75"/>
      <c r="D161" s="76"/>
      <c r="E161" s="77"/>
      <c r="F161" s="77"/>
      <c r="G161" s="34"/>
      <c r="H161" s="77"/>
      <c r="I161" s="77"/>
      <c r="J161" s="77"/>
      <c r="K161" s="77"/>
      <c r="L161" s="60"/>
      <c r="M161" s="77"/>
      <c r="N161" s="59"/>
      <c r="O161" s="77"/>
      <c r="P161" s="20"/>
      <c r="Q161" s="77"/>
      <c r="R161" s="34"/>
      <c r="S161" s="77"/>
      <c r="T161" s="20"/>
      <c r="U161" s="77"/>
      <c r="V161" s="59"/>
      <c r="W161" s="77"/>
      <c r="X161" s="8">
        <f t="shared" si="21"/>
        <v>0</v>
      </c>
      <c r="Y161" s="8">
        <f t="shared" si="22"/>
        <v>0</v>
      </c>
      <c r="Z161" s="8">
        <f t="shared" si="23"/>
        <v>0</v>
      </c>
      <c r="AA161" s="8">
        <f t="shared" si="24"/>
        <v>0</v>
      </c>
      <c r="AV161" s="80"/>
      <c r="AW161" s="80"/>
      <c r="AX161" s="80"/>
      <c r="AY161" s="80"/>
      <c r="AZ161" s="80"/>
      <c r="BA161" s="80"/>
    </row>
    <row r="162" spans="1:53" ht="15" customHeight="1" x14ac:dyDescent="0.25">
      <c r="A162" s="15"/>
      <c r="B162" s="20" t="s">
        <v>154</v>
      </c>
      <c r="C162" s="75"/>
      <c r="D162" s="76"/>
      <c r="E162" s="77"/>
      <c r="F162" s="77"/>
      <c r="G162" s="34"/>
      <c r="H162" s="77"/>
      <c r="I162" s="77"/>
      <c r="J162" s="77"/>
      <c r="K162" s="77"/>
      <c r="L162" s="60"/>
      <c r="M162" s="77"/>
      <c r="N162" s="59"/>
      <c r="O162" s="77"/>
      <c r="P162" s="20"/>
      <c r="Q162" s="77"/>
      <c r="R162" s="34"/>
      <c r="S162" s="77"/>
      <c r="T162" s="20"/>
      <c r="U162" s="77"/>
      <c r="V162" s="59"/>
      <c r="W162" s="77"/>
      <c r="X162" s="8">
        <f t="shared" si="21"/>
        <v>0</v>
      </c>
      <c r="Y162" s="8">
        <f t="shared" si="22"/>
        <v>0</v>
      </c>
      <c r="Z162" s="8">
        <f t="shared" si="23"/>
        <v>0</v>
      </c>
      <c r="AA162" s="8">
        <f t="shared" si="24"/>
        <v>0</v>
      </c>
      <c r="AV162" s="80"/>
      <c r="AW162" s="80"/>
      <c r="AX162" s="80"/>
      <c r="AY162" s="80"/>
      <c r="AZ162" s="80"/>
      <c r="BA162" s="80"/>
    </row>
    <row r="163" spans="1:53" ht="15" customHeight="1" x14ac:dyDescent="0.25">
      <c r="A163" s="15"/>
      <c r="B163" s="20" t="s">
        <v>155</v>
      </c>
      <c r="C163" s="75"/>
      <c r="D163" s="76"/>
      <c r="E163" s="77"/>
      <c r="F163" s="77"/>
      <c r="G163" s="34"/>
      <c r="H163" s="77"/>
      <c r="I163" s="77"/>
      <c r="J163" s="77"/>
      <c r="K163" s="77"/>
      <c r="L163" s="60"/>
      <c r="M163" s="77"/>
      <c r="N163" s="59"/>
      <c r="O163" s="77"/>
      <c r="P163" s="20"/>
      <c r="Q163" s="77"/>
      <c r="R163" s="34"/>
      <c r="S163" s="77"/>
      <c r="T163" s="20"/>
      <c r="U163" s="77"/>
      <c r="V163" s="59"/>
      <c r="W163" s="77"/>
      <c r="X163" s="8">
        <f t="shared" ref="X163:X182" si="25">IF(O163="Yes",1,0)</f>
        <v>0</v>
      </c>
      <c r="Y163" s="8">
        <f t="shared" ref="Y163:Y182" si="26">IF(Q163="Yes",1,0)</f>
        <v>0</v>
      </c>
      <c r="Z163" s="8">
        <f t="shared" ref="Z163:Z182" si="27">IF(S163="Yes",1,0)</f>
        <v>0</v>
      </c>
      <c r="AA163" s="8">
        <f t="shared" ref="AA163:AA182" si="28">IF(U163="Yes",1,0)</f>
        <v>0</v>
      </c>
      <c r="AV163" s="80"/>
      <c r="AW163" s="80"/>
      <c r="AX163" s="80"/>
      <c r="AY163" s="80"/>
      <c r="AZ163" s="80"/>
      <c r="BA163" s="80"/>
    </row>
    <row r="164" spans="1:53" ht="15" customHeight="1" x14ac:dyDescent="0.25">
      <c r="A164" s="15"/>
      <c r="B164" s="20" t="s">
        <v>156</v>
      </c>
      <c r="C164" s="75"/>
      <c r="D164" s="76"/>
      <c r="E164" s="77"/>
      <c r="F164" s="77"/>
      <c r="G164" s="34"/>
      <c r="H164" s="77"/>
      <c r="I164" s="77"/>
      <c r="J164" s="77"/>
      <c r="K164" s="77"/>
      <c r="L164" s="60"/>
      <c r="M164" s="77"/>
      <c r="N164" s="59"/>
      <c r="O164" s="77"/>
      <c r="P164" s="20"/>
      <c r="Q164" s="77"/>
      <c r="R164" s="34"/>
      <c r="S164" s="77"/>
      <c r="T164" s="20"/>
      <c r="U164" s="77"/>
      <c r="V164" s="59"/>
      <c r="W164" s="77"/>
      <c r="X164" s="8">
        <f t="shared" si="25"/>
        <v>0</v>
      </c>
      <c r="Y164" s="8">
        <f t="shared" si="26"/>
        <v>0</v>
      </c>
      <c r="Z164" s="8">
        <f t="shared" si="27"/>
        <v>0</v>
      </c>
      <c r="AA164" s="8">
        <f t="shared" si="28"/>
        <v>0</v>
      </c>
      <c r="AV164" s="80"/>
      <c r="AW164" s="80"/>
      <c r="AX164" s="80"/>
      <c r="AY164" s="80"/>
      <c r="AZ164" s="80"/>
      <c r="BA164" s="80"/>
    </row>
    <row r="165" spans="1:53" ht="15" customHeight="1" x14ac:dyDescent="0.25">
      <c r="A165" s="15"/>
      <c r="B165" s="20" t="s">
        <v>181</v>
      </c>
      <c r="C165" s="75"/>
      <c r="D165" s="76"/>
      <c r="E165" s="77"/>
      <c r="F165" s="77"/>
      <c r="G165" s="34"/>
      <c r="H165" s="77"/>
      <c r="I165" s="77"/>
      <c r="J165" s="77"/>
      <c r="K165" s="77"/>
      <c r="L165" s="60"/>
      <c r="M165" s="77"/>
      <c r="N165" s="59"/>
      <c r="O165" s="77"/>
      <c r="P165" s="20"/>
      <c r="Q165" s="77"/>
      <c r="R165" s="34"/>
      <c r="S165" s="77"/>
      <c r="T165" s="20"/>
      <c r="U165" s="77"/>
      <c r="V165" s="59"/>
      <c r="W165" s="77"/>
      <c r="X165" s="8">
        <f t="shared" si="25"/>
        <v>0</v>
      </c>
      <c r="Y165" s="8">
        <f t="shared" si="26"/>
        <v>0</v>
      </c>
      <c r="Z165" s="8">
        <f t="shared" si="27"/>
        <v>0</v>
      </c>
      <c r="AA165" s="8">
        <f t="shared" si="28"/>
        <v>0</v>
      </c>
      <c r="AV165" s="80"/>
      <c r="AW165" s="80"/>
      <c r="AX165" s="80"/>
      <c r="AY165" s="80"/>
      <c r="AZ165" s="80"/>
      <c r="BA165" s="80"/>
    </row>
    <row r="166" spans="1:53" ht="15" customHeight="1" x14ac:dyDescent="0.25">
      <c r="A166" s="15"/>
      <c r="B166" s="20" t="s">
        <v>182</v>
      </c>
      <c r="C166" s="75"/>
      <c r="D166" s="76"/>
      <c r="E166" s="77"/>
      <c r="F166" s="77"/>
      <c r="G166" s="34"/>
      <c r="H166" s="77"/>
      <c r="I166" s="77"/>
      <c r="J166" s="77"/>
      <c r="K166" s="77"/>
      <c r="L166" s="60"/>
      <c r="M166" s="77"/>
      <c r="N166" s="59"/>
      <c r="O166" s="77"/>
      <c r="P166" s="20"/>
      <c r="Q166" s="77"/>
      <c r="R166" s="34"/>
      <c r="S166" s="77"/>
      <c r="T166" s="20"/>
      <c r="U166" s="77"/>
      <c r="V166" s="59"/>
      <c r="W166" s="77"/>
      <c r="X166" s="8">
        <f t="shared" si="25"/>
        <v>0</v>
      </c>
      <c r="Y166" s="8">
        <f t="shared" si="26"/>
        <v>0</v>
      </c>
      <c r="Z166" s="8">
        <f t="shared" si="27"/>
        <v>0</v>
      </c>
      <c r="AA166" s="8">
        <f t="shared" si="28"/>
        <v>0</v>
      </c>
      <c r="AV166" s="80"/>
      <c r="AW166" s="80"/>
      <c r="AX166" s="80"/>
      <c r="AY166" s="80"/>
      <c r="AZ166" s="80"/>
      <c r="BA166" s="80"/>
    </row>
    <row r="167" spans="1:53" ht="15" customHeight="1" x14ac:dyDescent="0.25">
      <c r="A167" s="15"/>
      <c r="B167" s="20" t="s">
        <v>183</v>
      </c>
      <c r="C167" s="75"/>
      <c r="D167" s="76"/>
      <c r="E167" s="77"/>
      <c r="F167" s="77"/>
      <c r="G167" s="34"/>
      <c r="H167" s="77"/>
      <c r="I167" s="77"/>
      <c r="J167" s="77"/>
      <c r="K167" s="77"/>
      <c r="L167" s="60"/>
      <c r="M167" s="77"/>
      <c r="N167" s="59"/>
      <c r="O167" s="77"/>
      <c r="P167" s="20"/>
      <c r="Q167" s="77"/>
      <c r="R167" s="34"/>
      <c r="S167" s="77"/>
      <c r="T167" s="20"/>
      <c r="U167" s="77"/>
      <c r="V167" s="59"/>
      <c r="W167" s="77"/>
      <c r="X167" s="8">
        <f t="shared" si="25"/>
        <v>0</v>
      </c>
      <c r="Y167" s="8">
        <f t="shared" si="26"/>
        <v>0</v>
      </c>
      <c r="Z167" s="8">
        <f t="shared" si="27"/>
        <v>0</v>
      </c>
      <c r="AA167" s="8">
        <f t="shared" si="28"/>
        <v>0</v>
      </c>
      <c r="AV167" s="80"/>
      <c r="AW167" s="80"/>
      <c r="AX167" s="80"/>
      <c r="AY167" s="80"/>
      <c r="AZ167" s="80"/>
      <c r="BA167" s="80"/>
    </row>
    <row r="168" spans="1:53" ht="15" customHeight="1" x14ac:dyDescent="0.25">
      <c r="A168" s="15"/>
      <c r="B168" s="20" t="s">
        <v>184</v>
      </c>
      <c r="C168" s="75"/>
      <c r="D168" s="76"/>
      <c r="E168" s="77"/>
      <c r="F168" s="77"/>
      <c r="G168" s="34"/>
      <c r="H168" s="77"/>
      <c r="I168" s="77"/>
      <c r="J168" s="77"/>
      <c r="K168" s="77"/>
      <c r="L168" s="60"/>
      <c r="M168" s="77"/>
      <c r="N168" s="59"/>
      <c r="O168" s="77"/>
      <c r="P168" s="20"/>
      <c r="Q168" s="77"/>
      <c r="R168" s="34"/>
      <c r="S168" s="77"/>
      <c r="T168" s="20"/>
      <c r="U168" s="77"/>
      <c r="V168" s="59"/>
      <c r="W168" s="77"/>
      <c r="X168" s="8">
        <f t="shared" si="25"/>
        <v>0</v>
      </c>
      <c r="Y168" s="8">
        <f t="shared" si="26"/>
        <v>0</v>
      </c>
      <c r="Z168" s="8">
        <f t="shared" si="27"/>
        <v>0</v>
      </c>
      <c r="AA168" s="8">
        <f t="shared" si="28"/>
        <v>0</v>
      </c>
      <c r="AV168" s="80"/>
      <c r="AW168" s="80"/>
      <c r="AX168" s="80"/>
      <c r="AY168" s="80"/>
      <c r="AZ168" s="80"/>
      <c r="BA168" s="80"/>
    </row>
    <row r="169" spans="1:53" ht="15" customHeight="1" x14ac:dyDescent="0.25">
      <c r="A169" s="15"/>
      <c r="B169" s="20" t="s">
        <v>185</v>
      </c>
      <c r="C169" s="75"/>
      <c r="D169" s="76"/>
      <c r="E169" s="77"/>
      <c r="F169" s="77"/>
      <c r="G169" s="34"/>
      <c r="H169" s="77"/>
      <c r="I169" s="77"/>
      <c r="J169" s="77"/>
      <c r="K169" s="77"/>
      <c r="L169" s="60"/>
      <c r="M169" s="77"/>
      <c r="N169" s="59"/>
      <c r="O169" s="77"/>
      <c r="P169" s="20"/>
      <c r="Q169" s="77"/>
      <c r="R169" s="34"/>
      <c r="S169" s="77"/>
      <c r="T169" s="20"/>
      <c r="U169" s="77"/>
      <c r="V169" s="59"/>
      <c r="W169" s="77"/>
      <c r="X169" s="8">
        <f t="shared" si="25"/>
        <v>0</v>
      </c>
      <c r="Y169" s="8">
        <f t="shared" si="26"/>
        <v>0</v>
      </c>
      <c r="Z169" s="8">
        <f t="shared" si="27"/>
        <v>0</v>
      </c>
      <c r="AA169" s="8">
        <f t="shared" si="28"/>
        <v>0</v>
      </c>
      <c r="AV169" s="80"/>
      <c r="AW169" s="80"/>
      <c r="AX169" s="80"/>
      <c r="AY169" s="80"/>
      <c r="AZ169" s="80"/>
      <c r="BA169" s="80"/>
    </row>
    <row r="170" spans="1:53" ht="15" customHeight="1" x14ac:dyDescent="0.25">
      <c r="A170" s="15"/>
      <c r="B170" s="20" t="s">
        <v>186</v>
      </c>
      <c r="C170" s="75"/>
      <c r="D170" s="76"/>
      <c r="E170" s="77"/>
      <c r="F170" s="77"/>
      <c r="G170" s="34"/>
      <c r="H170" s="77"/>
      <c r="I170" s="77"/>
      <c r="J170" s="77"/>
      <c r="K170" s="77"/>
      <c r="L170" s="60"/>
      <c r="M170" s="77"/>
      <c r="N170" s="59"/>
      <c r="O170" s="77"/>
      <c r="P170" s="20"/>
      <c r="Q170" s="77"/>
      <c r="R170" s="34"/>
      <c r="S170" s="77"/>
      <c r="T170" s="20"/>
      <c r="U170" s="77"/>
      <c r="V170" s="59"/>
      <c r="W170" s="77"/>
      <c r="X170" s="8">
        <f t="shared" si="25"/>
        <v>0</v>
      </c>
      <c r="Y170" s="8">
        <f t="shared" si="26"/>
        <v>0</v>
      </c>
      <c r="Z170" s="8">
        <f t="shared" si="27"/>
        <v>0</v>
      </c>
      <c r="AA170" s="8">
        <f t="shared" si="28"/>
        <v>0</v>
      </c>
      <c r="AV170" s="80"/>
      <c r="AW170" s="80"/>
      <c r="AX170" s="80"/>
      <c r="AY170" s="80"/>
      <c r="AZ170" s="80"/>
      <c r="BA170" s="80"/>
    </row>
    <row r="171" spans="1:53" ht="15" customHeight="1" x14ac:dyDescent="0.25">
      <c r="A171" s="15"/>
      <c r="B171" s="20" t="s">
        <v>187</v>
      </c>
      <c r="C171" s="75"/>
      <c r="D171" s="76"/>
      <c r="E171" s="77"/>
      <c r="F171" s="77"/>
      <c r="G171" s="34"/>
      <c r="H171" s="77"/>
      <c r="I171" s="77"/>
      <c r="J171" s="77"/>
      <c r="K171" s="77"/>
      <c r="L171" s="60"/>
      <c r="M171" s="77"/>
      <c r="N171" s="59"/>
      <c r="O171" s="77"/>
      <c r="P171" s="20"/>
      <c r="Q171" s="77"/>
      <c r="R171" s="34"/>
      <c r="S171" s="77"/>
      <c r="T171" s="20"/>
      <c r="U171" s="77"/>
      <c r="V171" s="59"/>
      <c r="W171" s="77"/>
      <c r="X171" s="8">
        <f t="shared" si="25"/>
        <v>0</v>
      </c>
      <c r="Y171" s="8">
        <f t="shared" si="26"/>
        <v>0</v>
      </c>
      <c r="Z171" s="8">
        <f t="shared" si="27"/>
        <v>0</v>
      </c>
      <c r="AA171" s="8">
        <f t="shared" si="28"/>
        <v>0</v>
      </c>
      <c r="AV171" s="80"/>
      <c r="AW171" s="80"/>
      <c r="AX171" s="80"/>
      <c r="AY171" s="80"/>
      <c r="AZ171" s="80"/>
      <c r="BA171" s="80"/>
    </row>
    <row r="172" spans="1:53" ht="15" customHeight="1" x14ac:dyDescent="0.25">
      <c r="A172" s="15"/>
      <c r="B172" s="20" t="s">
        <v>188</v>
      </c>
      <c r="C172" s="75"/>
      <c r="D172" s="76"/>
      <c r="E172" s="77"/>
      <c r="F172" s="77"/>
      <c r="G172" s="34"/>
      <c r="H172" s="77"/>
      <c r="I172" s="77"/>
      <c r="J172" s="77"/>
      <c r="K172" s="77"/>
      <c r="L172" s="60"/>
      <c r="M172" s="77"/>
      <c r="N172" s="59"/>
      <c r="O172" s="77"/>
      <c r="P172" s="20"/>
      <c r="Q172" s="77"/>
      <c r="R172" s="34"/>
      <c r="S172" s="77"/>
      <c r="T172" s="20"/>
      <c r="U172" s="77"/>
      <c r="V172" s="59"/>
      <c r="W172" s="77"/>
      <c r="X172" s="8">
        <f t="shared" si="25"/>
        <v>0</v>
      </c>
      <c r="Y172" s="8">
        <f t="shared" si="26"/>
        <v>0</v>
      </c>
      <c r="Z172" s="8">
        <f t="shared" si="27"/>
        <v>0</v>
      </c>
      <c r="AA172" s="8">
        <f t="shared" si="28"/>
        <v>0</v>
      </c>
      <c r="AV172" s="80"/>
      <c r="AW172" s="80"/>
      <c r="AX172" s="80"/>
      <c r="AY172" s="80"/>
      <c r="AZ172" s="80"/>
      <c r="BA172" s="80"/>
    </row>
    <row r="173" spans="1:53" ht="15" customHeight="1" x14ac:dyDescent="0.25">
      <c r="A173" s="15"/>
      <c r="B173" s="20" t="s">
        <v>189</v>
      </c>
      <c r="C173" s="75"/>
      <c r="D173" s="76"/>
      <c r="E173" s="77"/>
      <c r="F173" s="77"/>
      <c r="G173" s="34"/>
      <c r="H173" s="77"/>
      <c r="I173" s="77"/>
      <c r="J173" s="77"/>
      <c r="K173" s="77"/>
      <c r="L173" s="60"/>
      <c r="M173" s="77"/>
      <c r="N173" s="59"/>
      <c r="O173" s="77"/>
      <c r="P173" s="20"/>
      <c r="Q173" s="77"/>
      <c r="R173" s="34"/>
      <c r="S173" s="77"/>
      <c r="T173" s="20"/>
      <c r="U173" s="77"/>
      <c r="V173" s="59"/>
      <c r="W173" s="77"/>
      <c r="X173" s="8">
        <f t="shared" si="25"/>
        <v>0</v>
      </c>
      <c r="Y173" s="8">
        <f t="shared" si="26"/>
        <v>0</v>
      </c>
      <c r="Z173" s="8">
        <f t="shared" si="27"/>
        <v>0</v>
      </c>
      <c r="AA173" s="8">
        <f t="shared" si="28"/>
        <v>0</v>
      </c>
      <c r="AV173" s="80"/>
      <c r="AW173" s="80"/>
      <c r="AX173" s="80"/>
      <c r="AY173" s="80"/>
      <c r="AZ173" s="80"/>
      <c r="BA173" s="80"/>
    </row>
    <row r="174" spans="1:53" ht="15" customHeight="1" x14ac:dyDescent="0.25">
      <c r="A174" s="15"/>
      <c r="B174" s="20" t="s">
        <v>190</v>
      </c>
      <c r="C174" s="75"/>
      <c r="D174" s="76"/>
      <c r="E174" s="77"/>
      <c r="F174" s="77"/>
      <c r="G174" s="34"/>
      <c r="H174" s="77"/>
      <c r="I174" s="77"/>
      <c r="J174" s="77"/>
      <c r="K174" s="77"/>
      <c r="L174" s="60"/>
      <c r="M174" s="77"/>
      <c r="N174" s="59"/>
      <c r="O174" s="77"/>
      <c r="P174" s="20"/>
      <c r="Q174" s="77"/>
      <c r="R174" s="34"/>
      <c r="S174" s="77"/>
      <c r="T174" s="20"/>
      <c r="U174" s="77"/>
      <c r="V174" s="59"/>
      <c r="W174" s="77"/>
      <c r="X174" s="8">
        <f t="shared" si="25"/>
        <v>0</v>
      </c>
      <c r="Y174" s="8">
        <f t="shared" si="26"/>
        <v>0</v>
      </c>
      <c r="Z174" s="8">
        <f t="shared" si="27"/>
        <v>0</v>
      </c>
      <c r="AA174" s="8">
        <f t="shared" si="28"/>
        <v>0</v>
      </c>
      <c r="AV174" s="80"/>
      <c r="AW174" s="80"/>
      <c r="AX174" s="80"/>
      <c r="AY174" s="80"/>
      <c r="AZ174" s="80"/>
      <c r="BA174" s="80"/>
    </row>
    <row r="175" spans="1:53" ht="15" customHeight="1" x14ac:dyDescent="0.25">
      <c r="A175" s="15"/>
      <c r="B175" s="20" t="s">
        <v>191</v>
      </c>
      <c r="C175" s="75"/>
      <c r="D175" s="76"/>
      <c r="E175" s="77"/>
      <c r="F175" s="77"/>
      <c r="G175" s="34"/>
      <c r="H175" s="77"/>
      <c r="I175" s="77"/>
      <c r="J175" s="77"/>
      <c r="K175" s="77"/>
      <c r="L175" s="60"/>
      <c r="M175" s="77"/>
      <c r="N175" s="59"/>
      <c r="O175" s="77"/>
      <c r="P175" s="20"/>
      <c r="Q175" s="77"/>
      <c r="R175" s="34"/>
      <c r="S175" s="77"/>
      <c r="T175" s="20"/>
      <c r="U175" s="77"/>
      <c r="V175" s="59"/>
      <c r="W175" s="77"/>
      <c r="X175" s="8">
        <f t="shared" si="25"/>
        <v>0</v>
      </c>
      <c r="Y175" s="8">
        <f t="shared" si="26"/>
        <v>0</v>
      </c>
      <c r="Z175" s="8">
        <f t="shared" si="27"/>
        <v>0</v>
      </c>
      <c r="AA175" s="8">
        <f t="shared" si="28"/>
        <v>0</v>
      </c>
      <c r="AV175" s="80"/>
      <c r="AW175" s="80"/>
      <c r="AX175" s="80"/>
      <c r="AY175" s="80"/>
      <c r="AZ175" s="80"/>
      <c r="BA175" s="80"/>
    </row>
    <row r="176" spans="1:53" ht="15" customHeight="1" x14ac:dyDescent="0.25">
      <c r="A176" s="15"/>
      <c r="B176" s="20" t="s">
        <v>192</v>
      </c>
      <c r="C176" s="75"/>
      <c r="D176" s="76"/>
      <c r="E176" s="77"/>
      <c r="F176" s="77"/>
      <c r="G176" s="34"/>
      <c r="H176" s="77"/>
      <c r="I176" s="77"/>
      <c r="J176" s="77"/>
      <c r="K176" s="77"/>
      <c r="L176" s="60"/>
      <c r="M176" s="77"/>
      <c r="N176" s="59"/>
      <c r="O176" s="77"/>
      <c r="P176" s="20"/>
      <c r="Q176" s="77"/>
      <c r="R176" s="34"/>
      <c r="S176" s="77"/>
      <c r="T176" s="20"/>
      <c r="U176" s="77"/>
      <c r="V176" s="59"/>
      <c r="W176" s="77"/>
      <c r="X176" s="8">
        <f t="shared" si="25"/>
        <v>0</v>
      </c>
      <c r="Y176" s="8">
        <f t="shared" si="26"/>
        <v>0</v>
      </c>
      <c r="Z176" s="8">
        <f t="shared" si="27"/>
        <v>0</v>
      </c>
      <c r="AA176" s="8">
        <f t="shared" si="28"/>
        <v>0</v>
      </c>
      <c r="AV176" s="80"/>
      <c r="AW176" s="80"/>
      <c r="AX176" s="80"/>
      <c r="AY176" s="80"/>
      <c r="AZ176" s="80"/>
      <c r="BA176" s="80"/>
    </row>
    <row r="177" spans="1:53" ht="15" customHeight="1" x14ac:dyDescent="0.25">
      <c r="A177" s="15"/>
      <c r="B177" s="20" t="s">
        <v>193</v>
      </c>
      <c r="C177" s="75"/>
      <c r="D177" s="76"/>
      <c r="E177" s="77"/>
      <c r="F177" s="77"/>
      <c r="G177" s="34"/>
      <c r="H177" s="77"/>
      <c r="I177" s="77"/>
      <c r="J177" s="77"/>
      <c r="K177" s="77"/>
      <c r="L177" s="60"/>
      <c r="M177" s="77"/>
      <c r="N177" s="59"/>
      <c r="O177" s="77"/>
      <c r="P177" s="20"/>
      <c r="Q177" s="77"/>
      <c r="R177" s="34"/>
      <c r="S177" s="77"/>
      <c r="T177" s="20"/>
      <c r="U177" s="77"/>
      <c r="V177" s="59"/>
      <c r="W177" s="77"/>
      <c r="X177" s="8">
        <f t="shared" si="25"/>
        <v>0</v>
      </c>
      <c r="Y177" s="8">
        <f t="shared" si="26"/>
        <v>0</v>
      </c>
      <c r="Z177" s="8">
        <f t="shared" si="27"/>
        <v>0</v>
      </c>
      <c r="AA177" s="8">
        <f t="shared" si="28"/>
        <v>0</v>
      </c>
      <c r="AV177" s="80"/>
      <c r="AW177" s="80"/>
      <c r="AX177" s="80"/>
      <c r="AY177" s="80"/>
      <c r="AZ177" s="80"/>
      <c r="BA177" s="80"/>
    </row>
    <row r="178" spans="1:53" ht="15" customHeight="1" x14ac:dyDescent="0.25">
      <c r="A178" s="15"/>
      <c r="B178" s="20" t="s">
        <v>194</v>
      </c>
      <c r="C178" s="75"/>
      <c r="D178" s="76"/>
      <c r="E178" s="77"/>
      <c r="F178" s="77"/>
      <c r="G178" s="34"/>
      <c r="H178" s="77"/>
      <c r="I178" s="77"/>
      <c r="J178" s="77"/>
      <c r="K178" s="77"/>
      <c r="L178" s="60"/>
      <c r="M178" s="77"/>
      <c r="N178" s="59"/>
      <c r="O178" s="77"/>
      <c r="P178" s="20"/>
      <c r="Q178" s="77"/>
      <c r="R178" s="34"/>
      <c r="S178" s="77"/>
      <c r="T178" s="20"/>
      <c r="U178" s="77"/>
      <c r="V178" s="59"/>
      <c r="W178" s="77"/>
      <c r="X178" s="8">
        <f t="shared" si="25"/>
        <v>0</v>
      </c>
      <c r="Y178" s="8">
        <f t="shared" si="26"/>
        <v>0</v>
      </c>
      <c r="Z178" s="8">
        <f t="shared" si="27"/>
        <v>0</v>
      </c>
      <c r="AA178" s="8">
        <f t="shared" si="28"/>
        <v>0</v>
      </c>
      <c r="AV178" s="80"/>
      <c r="AW178" s="80"/>
      <c r="AX178" s="80"/>
      <c r="AY178" s="80"/>
      <c r="AZ178" s="80"/>
      <c r="BA178" s="80"/>
    </row>
    <row r="179" spans="1:53" ht="15" customHeight="1" x14ac:dyDescent="0.25">
      <c r="A179" s="15"/>
      <c r="B179" s="20" t="s">
        <v>195</v>
      </c>
      <c r="C179" s="75"/>
      <c r="D179" s="76"/>
      <c r="E179" s="77"/>
      <c r="F179" s="77"/>
      <c r="G179" s="34"/>
      <c r="H179" s="77"/>
      <c r="I179" s="77"/>
      <c r="J179" s="77"/>
      <c r="K179" s="77"/>
      <c r="L179" s="60"/>
      <c r="M179" s="77"/>
      <c r="N179" s="59"/>
      <c r="O179" s="77"/>
      <c r="P179" s="20"/>
      <c r="Q179" s="77"/>
      <c r="R179" s="34"/>
      <c r="S179" s="77"/>
      <c r="T179" s="20"/>
      <c r="U179" s="77"/>
      <c r="V179" s="59"/>
      <c r="W179" s="77"/>
      <c r="X179" s="8">
        <f t="shared" si="25"/>
        <v>0</v>
      </c>
      <c r="Y179" s="8">
        <f t="shared" si="26"/>
        <v>0</v>
      </c>
      <c r="Z179" s="8">
        <f t="shared" si="27"/>
        <v>0</v>
      </c>
      <c r="AA179" s="8">
        <f t="shared" si="28"/>
        <v>0</v>
      </c>
      <c r="AV179" s="80"/>
      <c r="AW179" s="80"/>
      <c r="AX179" s="80"/>
      <c r="AY179" s="80"/>
      <c r="AZ179" s="80"/>
      <c r="BA179" s="80"/>
    </row>
    <row r="180" spans="1:53" ht="15" customHeight="1" x14ac:dyDescent="0.25">
      <c r="A180" s="15"/>
      <c r="B180" s="20" t="s">
        <v>196</v>
      </c>
      <c r="C180" s="75"/>
      <c r="D180" s="76"/>
      <c r="E180" s="77"/>
      <c r="F180" s="77"/>
      <c r="G180" s="34"/>
      <c r="H180" s="77"/>
      <c r="I180" s="77"/>
      <c r="J180" s="77"/>
      <c r="K180" s="77"/>
      <c r="L180" s="60"/>
      <c r="M180" s="77"/>
      <c r="N180" s="59"/>
      <c r="O180" s="77"/>
      <c r="P180" s="20"/>
      <c r="Q180" s="77"/>
      <c r="R180" s="34"/>
      <c r="S180" s="77"/>
      <c r="T180" s="20"/>
      <c r="U180" s="77"/>
      <c r="V180" s="59"/>
      <c r="W180" s="77"/>
      <c r="X180" s="8">
        <f t="shared" si="25"/>
        <v>0</v>
      </c>
      <c r="Y180" s="8">
        <f t="shared" si="26"/>
        <v>0</v>
      </c>
      <c r="Z180" s="8">
        <f t="shared" si="27"/>
        <v>0</v>
      </c>
      <c r="AA180" s="8">
        <f t="shared" si="28"/>
        <v>0</v>
      </c>
      <c r="AV180" s="80"/>
      <c r="AW180" s="80"/>
      <c r="AX180" s="80"/>
      <c r="AY180" s="80"/>
      <c r="AZ180" s="80"/>
      <c r="BA180" s="80"/>
    </row>
    <row r="181" spans="1:53" ht="15" customHeight="1" x14ac:dyDescent="0.25">
      <c r="A181" s="15"/>
      <c r="B181" s="20" t="s">
        <v>197</v>
      </c>
      <c r="C181" s="75"/>
      <c r="D181" s="76"/>
      <c r="E181" s="77"/>
      <c r="F181" s="77"/>
      <c r="G181" s="34"/>
      <c r="H181" s="77"/>
      <c r="I181" s="77"/>
      <c r="J181" s="77"/>
      <c r="K181" s="77"/>
      <c r="L181" s="60"/>
      <c r="M181" s="77"/>
      <c r="N181" s="59"/>
      <c r="O181" s="77"/>
      <c r="P181" s="20"/>
      <c r="Q181" s="77"/>
      <c r="R181" s="34"/>
      <c r="S181" s="77"/>
      <c r="T181" s="20"/>
      <c r="U181" s="77"/>
      <c r="V181" s="59"/>
      <c r="W181" s="77"/>
      <c r="X181" s="8">
        <f t="shared" si="25"/>
        <v>0</v>
      </c>
      <c r="Y181" s="8">
        <f t="shared" si="26"/>
        <v>0</v>
      </c>
      <c r="Z181" s="8">
        <f t="shared" si="27"/>
        <v>0</v>
      </c>
      <c r="AA181" s="8">
        <f t="shared" si="28"/>
        <v>0</v>
      </c>
      <c r="AV181" s="80"/>
      <c r="AW181" s="80"/>
      <c r="AX181" s="80"/>
      <c r="AY181" s="80"/>
      <c r="AZ181" s="80"/>
      <c r="BA181" s="80"/>
    </row>
    <row r="182" spans="1:53" ht="15" customHeight="1" x14ac:dyDescent="0.25">
      <c r="A182" s="15"/>
      <c r="B182" s="20" t="s">
        <v>198</v>
      </c>
      <c r="C182" s="75"/>
      <c r="D182" s="76"/>
      <c r="E182" s="77"/>
      <c r="F182" s="77"/>
      <c r="G182" s="34"/>
      <c r="H182" s="77"/>
      <c r="I182" s="77"/>
      <c r="J182" s="77"/>
      <c r="K182" s="77"/>
      <c r="L182" s="60"/>
      <c r="M182" s="77"/>
      <c r="N182" s="59"/>
      <c r="O182" s="77"/>
      <c r="P182" s="20"/>
      <c r="Q182" s="77"/>
      <c r="R182" s="34"/>
      <c r="S182" s="77"/>
      <c r="T182" s="20"/>
      <c r="U182" s="77"/>
      <c r="V182" s="59"/>
      <c r="W182" s="77"/>
      <c r="X182" s="8">
        <f t="shared" si="25"/>
        <v>0</v>
      </c>
      <c r="Y182" s="8">
        <f t="shared" si="26"/>
        <v>0</v>
      </c>
      <c r="Z182" s="8">
        <f t="shared" si="27"/>
        <v>0</v>
      </c>
      <c r="AA182" s="8">
        <f t="shared" si="28"/>
        <v>0</v>
      </c>
      <c r="AV182" s="80"/>
      <c r="AW182" s="80"/>
      <c r="AX182" s="80"/>
      <c r="AY182" s="80"/>
      <c r="AZ182" s="80"/>
      <c r="BA182" s="80"/>
    </row>
    <row r="183" spans="1:53" ht="16.5" customHeight="1" x14ac:dyDescent="0.25">
      <c r="A183" s="61"/>
      <c r="B183" s="62" t="s">
        <v>199</v>
      </c>
      <c r="C183" s="75"/>
      <c r="D183" s="76"/>
      <c r="E183" s="77"/>
      <c r="F183" s="77"/>
      <c r="G183" s="34"/>
      <c r="H183" s="77"/>
      <c r="I183" s="77"/>
      <c r="J183" s="77"/>
      <c r="K183" s="77"/>
      <c r="L183" s="60"/>
      <c r="M183" s="77"/>
      <c r="N183" s="59"/>
      <c r="O183" s="77"/>
      <c r="P183" s="20"/>
      <c r="Q183" s="77"/>
      <c r="R183" s="34"/>
      <c r="S183" s="77"/>
      <c r="T183" s="20"/>
      <c r="U183" s="77"/>
      <c r="V183" s="59"/>
      <c r="W183" s="77"/>
      <c r="X183" s="8">
        <f>IF(O183="Yes",1,0)</f>
        <v>0</v>
      </c>
      <c r="Y183" s="8">
        <f>IF(Q183="Yes",1,0)</f>
        <v>0</v>
      </c>
      <c r="Z183" s="8">
        <f>IF(S183="Yes",1,0)</f>
        <v>0</v>
      </c>
      <c r="AA183" s="8">
        <f>IF(U183="Yes",1,0)</f>
        <v>0</v>
      </c>
      <c r="AB183" s="8" t="str">
        <f t="shared" si="14"/>
        <v xml:space="preserve"> </v>
      </c>
      <c r="AC183" s="8" t="str">
        <f t="shared" si="15"/>
        <v xml:space="preserve"> </v>
      </c>
      <c r="AD183" s="8" t="str">
        <f t="shared" si="16"/>
        <v xml:space="preserve"> </v>
      </c>
      <c r="AV183" s="80"/>
      <c r="AW183" s="80"/>
      <c r="AX183" s="80"/>
      <c r="AY183" s="80"/>
      <c r="AZ183" s="80"/>
      <c r="BA183" s="80"/>
    </row>
    <row r="184" spans="1:53" ht="5.25" customHeight="1" x14ac:dyDescent="0.25">
      <c r="A184" s="14"/>
      <c r="B184" s="14"/>
      <c r="C184" s="14"/>
      <c r="D184" s="18"/>
      <c r="E184" s="18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45"/>
    </row>
    <row r="185" spans="1:53" x14ac:dyDescent="0.25">
      <c r="AA185" s="40">
        <f>SUM(AA48:AA184)</f>
        <v>0</v>
      </c>
      <c r="AB185" s="40">
        <f>SUM(AB48:AB184)</f>
        <v>0</v>
      </c>
      <c r="AC185" s="40">
        <f t="shared" ref="AC185:AD185" si="29">SUM(AC48:AC184)</f>
        <v>0</v>
      </c>
      <c r="AD185" s="40">
        <f t="shared" si="29"/>
        <v>0</v>
      </c>
    </row>
  </sheetData>
  <sheetProtection password="BE25" sheet="1" objects="1" scenarios="1" selectLockedCells="1"/>
  <mergeCells count="49">
    <mergeCell ref="U18:W18"/>
    <mergeCell ref="B5:U5"/>
    <mergeCell ref="B8:C8"/>
    <mergeCell ref="R16:S16"/>
    <mergeCell ref="D8:H8"/>
    <mergeCell ref="D10:H10"/>
    <mergeCell ref="D12:H12"/>
    <mergeCell ref="U16:W16"/>
    <mergeCell ref="I8:J12"/>
    <mergeCell ref="N8:V8"/>
    <mergeCell ref="N10:V10"/>
    <mergeCell ref="N12:V12"/>
    <mergeCell ref="O16:P16"/>
    <mergeCell ref="X44:Z44"/>
    <mergeCell ref="AB44:AD44"/>
    <mergeCell ref="J44:K44"/>
    <mergeCell ref="H45:I45"/>
    <mergeCell ref="C37:E37"/>
    <mergeCell ref="G37:K37"/>
    <mergeCell ref="F44:G44"/>
    <mergeCell ref="J45:K45"/>
    <mergeCell ref="F45:G45"/>
    <mergeCell ref="H44:I44"/>
    <mergeCell ref="C44:C45"/>
    <mergeCell ref="C39:E39"/>
    <mergeCell ref="S39:W39"/>
    <mergeCell ref="G39:K39"/>
    <mergeCell ref="G31:K31"/>
    <mergeCell ref="G33:K33"/>
    <mergeCell ref="G35:K35"/>
    <mergeCell ref="C35:E35"/>
    <mergeCell ref="C33:E33"/>
    <mergeCell ref="C31:E31"/>
    <mergeCell ref="S31:W31"/>
    <mergeCell ref="S33:W33"/>
    <mergeCell ref="S35:W35"/>
    <mergeCell ref="U17:W17"/>
    <mergeCell ref="P21:T21"/>
    <mergeCell ref="O19:P19"/>
    <mergeCell ref="R19:S19"/>
    <mergeCell ref="U21:W21"/>
    <mergeCell ref="U19:W19"/>
    <mergeCell ref="O17:P17"/>
    <mergeCell ref="O18:P18"/>
    <mergeCell ref="O20:P20"/>
    <mergeCell ref="U20:W20"/>
    <mergeCell ref="R17:S17"/>
    <mergeCell ref="R18:S18"/>
    <mergeCell ref="R20:S20"/>
  </mergeCells>
  <phoneticPr fontId="2" type="noConversion"/>
  <conditionalFormatting sqref="P21:T21">
    <cfRule type="cellIs" dxfId="17" priority="224" operator="equal">
      <formula>"Totaal te voldoen:"</formula>
    </cfRule>
  </conditionalFormatting>
  <conditionalFormatting sqref="U21:V21">
    <cfRule type="cellIs" dxfId="16" priority="225" operator="between">
      <formula>0</formula>
      <formula>5000</formula>
    </cfRule>
  </conditionalFormatting>
  <conditionalFormatting sqref="S48:S183 Q48:Q183 U48:V183">
    <cfRule type="expression" dxfId="15" priority="227">
      <formula>AND(#REF!&lt;&gt;"",Q48&lt;&gt;"ja",Q48&lt;&gt;"nee")</formula>
    </cfRule>
  </conditionalFormatting>
  <conditionalFormatting sqref="D48:D183 M48:N183 F48:F183">
    <cfRule type="expression" dxfId="14" priority="229">
      <formula>AND(#REF!&lt;&gt;"",D48="")</formula>
    </cfRule>
  </conditionalFormatting>
  <conditionalFormatting sqref="E48:E183">
    <cfRule type="expression" dxfId="13" priority="195">
      <formula>AND(#REF!&lt;&gt;"",E48="")</formula>
    </cfRule>
  </conditionalFormatting>
  <conditionalFormatting sqref="J48:J183">
    <cfRule type="expression" dxfId="12" priority="194">
      <formula>AND(#REF!&lt;&gt;"",J48="")</formula>
    </cfRule>
  </conditionalFormatting>
  <conditionalFormatting sqref="H48:H183">
    <cfRule type="expression" dxfId="11" priority="193">
      <formula>AND(#REF!&lt;&gt;"",H48="")</formula>
    </cfRule>
  </conditionalFormatting>
  <conditionalFormatting sqref="L48:L183">
    <cfRule type="expression" dxfId="10" priority="188">
      <formula>AND(#REF!&lt;&gt;"",L48="")</formula>
    </cfRule>
  </conditionalFormatting>
  <conditionalFormatting sqref="M31">
    <cfRule type="expression" dxfId="9" priority="174">
      <formula>AND(#REF!&lt;&gt;"",M31="")</formula>
    </cfRule>
  </conditionalFormatting>
  <conditionalFormatting sqref="O31">
    <cfRule type="expression" dxfId="8" priority="173">
      <formula>AND(#REF!&lt;&gt;"",O31="")</formula>
    </cfRule>
  </conditionalFormatting>
  <conditionalFormatting sqref="Q31">
    <cfRule type="expression" dxfId="7" priority="172">
      <formula>AND(#REF!&lt;&gt;"",Q31="")</formula>
    </cfRule>
  </conditionalFormatting>
  <conditionalFormatting sqref="M39 M37 M35 M33">
    <cfRule type="expression" dxfId="6" priority="12">
      <formula>AND(#REF!&lt;&gt;"",M33="")</formula>
    </cfRule>
  </conditionalFormatting>
  <conditionalFormatting sqref="O48:O183">
    <cfRule type="expression" dxfId="5" priority="11">
      <formula>AND(#REF!&lt;&gt;"",O48&lt;&gt;"ja",O48&lt;&gt;"nee")</formula>
    </cfRule>
  </conditionalFormatting>
  <conditionalFormatting sqref="W48:W183">
    <cfRule type="expression" dxfId="4" priority="5">
      <formula>AND(#REF!&lt;&gt;"",W48&lt;&gt;"ja",W48&lt;&gt;"nee")</formula>
    </cfRule>
  </conditionalFormatting>
  <conditionalFormatting sqref="Q39 Q37 Q35 Q33">
    <cfRule type="expression" dxfId="3" priority="4">
      <formula>AND(#REF!&lt;&gt;"",Q33="")</formula>
    </cfRule>
  </conditionalFormatting>
  <conditionalFormatting sqref="O39 O37 O35 O33">
    <cfRule type="expression" dxfId="2" priority="3">
      <formula>AND(#REF!&lt;&gt;"",O33="")</formula>
    </cfRule>
  </conditionalFormatting>
  <conditionalFormatting sqref="I48:I183">
    <cfRule type="expression" dxfId="1" priority="2">
      <formula>AND(#REF!&lt;&gt;"",I48="")</formula>
    </cfRule>
  </conditionalFormatting>
  <conditionalFormatting sqref="K48:K183">
    <cfRule type="expression" dxfId="0" priority="1">
      <formula>AND(#REF!&lt;&gt;"",K48="")</formula>
    </cfRule>
  </conditionalFormatting>
  <dataValidations count="13">
    <dataValidation type="list" allowBlank="1" showInputMessage="1" showErrorMessage="1" error="Alleen ja of nee invullen!" sqref="O184">
      <formula1>"Yes,No"</formula1>
    </dataValidation>
    <dataValidation type="list" allowBlank="1" showInputMessage="1" showErrorMessage="1" error="ONLY YES OR NO" sqref="U48:V183 S48:S183 O48:O183 Q48:Q183">
      <formula1>"Yes,No"</formula1>
    </dataValidation>
    <dataValidation type="list" allowBlank="1" showInputMessage="1" showErrorMessage="1" error="ONLY YES OR NO" sqref="M48:N183">
      <formula1>"Youth,Junior,Senior"</formula1>
    </dataValidation>
    <dataValidation type="list" allowBlank="1" showInputMessage="1" showErrorMessage="1" error="Alleen ja of nee invullen!" sqref="M31 M33 M35 M37 M39">
      <formula1>"Center,Corner,Table"</formula1>
    </dataValidation>
    <dataValidation type="list" allowBlank="1" showInputMessage="1" showErrorMessage="1" error="Alleen ja of nee invullen!" sqref="Q31 Q33 Q35 Q37 Q39">
      <formula1>"A License,B License,C License,D License"</formula1>
    </dataValidation>
    <dataValidation type="list" allowBlank="1" showInputMessage="1" showErrorMessage="1" error="Alleen ja of nee invullen!" sqref="O31 O33 O35 O37 O39">
      <formula1>"4th gup,3rd gup,2nd gup,1st gup,1st Degree,2nd Degree,3rd Degree,4th Degree,5th Degree,6th Degree"</formula1>
    </dataValidation>
    <dataValidation type="list" allowBlank="1" showInputMessage="1" showErrorMessage="1" error="Alleen ja of nee invullen!" sqref="J48:J183">
      <formula1>"119,120,121,122,123,124,125,126,127,128,129,130,131,132,133,134,135,136,137,138,139,140,141,142,143,144,145,146,147,148,149,150,151,152,153,154,155,156,157,158,159,160,161,162,163,164,165,166,167,168,169,170,171,172,173,174,175,176,177,178,179,180,181,182"</formula1>
    </dataValidation>
    <dataValidation type="list" allowBlank="1" showInputMessage="1" showErrorMessage="1" error="Alleen ja of nee invullen!" sqref="H48:H183">
      <formula1>"44,45,46,47,48,49,50,51,52,53,54,55,56,57,58,59,60,61,62,63,64,65,66,67,68,69,70,71,72,73,74,75,76,77,78,79,80,81,82,83,84,85,86,87,88,89,90,91,92,93,94,95,96,97,98,99,100,101,102,103,104,105,106,107,108,109"</formula1>
    </dataValidation>
    <dataValidation type="list" allowBlank="1" showInputMessage="1" showErrorMessage="1" error="ONLY YES OR NO" sqref="E48:E183">
      <formula1>"Male,Female"</formula1>
    </dataValidation>
    <dataValidation type="list" allowBlank="1" showInputMessage="1" showErrorMessage="1" error="Alleen ja of nee invullen!" sqref="F48:F183">
      <formula1>"10th gup,9th gup,8th gup,7th gup,6th gup,5th,4th gup,3rd gup,2nd gup,1st gup,1st Dan,2nd Dan,3rd Dan,4th Dan,5th Dan,6th Dan"</formula1>
    </dataValidation>
    <dataValidation type="list" allowBlank="1" showInputMessage="1" showErrorMessage="1" error="ONLY YES OR NO" sqref="W48:W183">
      <formula1>"Junior Female,Junior Male,Senior Female,Senior Male"</formula1>
    </dataValidation>
    <dataValidation type="list" allowBlank="1" showInputMessage="1" showErrorMessage="1" error="ONLY YES OR NO" sqref="I48:I183">
      <formula1>"kg"</formula1>
    </dataValidation>
    <dataValidation type="list" allowBlank="1" showInputMessage="1" showErrorMessage="1" error="ONLY YES OR NO" sqref="K48:K183">
      <formula1>"cm"</formula1>
    </dataValidation>
  </dataValidations>
  <pageMargins left="0.39370078740157483" right="0" top="0" bottom="0" header="0" footer="0"/>
  <pageSetup paperSize="9" scale="90" orientation="landscape" horizontalDpi="1200" verticalDpi="12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6"/>
  <sheetViews>
    <sheetView workbookViewId="0">
      <selection activeCell="H1" sqref="H1"/>
    </sheetView>
  </sheetViews>
  <sheetFormatPr defaultColWidth="8.85546875" defaultRowHeight="12.75" x14ac:dyDescent="0.2"/>
  <cols>
    <col min="1" max="1" width="16.7109375" style="1" customWidth="1"/>
    <col min="2" max="9" width="9.7109375" style="1" customWidth="1"/>
    <col min="10" max="10" width="24.140625" style="1" bestFit="1" customWidth="1"/>
    <col min="11" max="16384" width="8.85546875" style="1"/>
  </cols>
  <sheetData>
    <row r="2" spans="1:8" x14ac:dyDescent="0.2">
      <c r="A2" s="3" t="s">
        <v>46</v>
      </c>
      <c r="B2" s="2" t="str">
        <f>IF(Invulblad!C31="","",1)</f>
        <v/>
      </c>
      <c r="C2" s="2" t="str">
        <f>IF(Invulblad!C33="","",1)</f>
        <v/>
      </c>
      <c r="D2" s="2" t="str">
        <f>IF(Invulblad!C35="","",1)</f>
        <v/>
      </c>
      <c r="E2" s="2" t="str">
        <f>IF(Invulblad!C37="","",1)</f>
        <v/>
      </c>
      <c r="F2" s="2" t="str">
        <f>IF(Invulblad!C39="","",1)</f>
        <v/>
      </c>
    </row>
    <row r="4" spans="1:8" x14ac:dyDescent="0.2">
      <c r="A4" s="2" t="s">
        <v>47</v>
      </c>
      <c r="B4" s="2" t="str">
        <f>IF(Invulblad!G31="","",1)</f>
        <v/>
      </c>
      <c r="C4" s="2" t="str">
        <f>IF(Invulblad!G33="","",1)</f>
        <v/>
      </c>
      <c r="D4" s="2" t="str">
        <f>IF(Invulblad!G35="","",1)</f>
        <v/>
      </c>
      <c r="E4" s="2" t="str">
        <f>IF(Invulblad!G37="","",1)</f>
        <v/>
      </c>
      <c r="F4" s="2" t="str">
        <f>IF(Invulblad!G39="","",1)</f>
        <v/>
      </c>
    </row>
    <row r="6" spans="1:8" x14ac:dyDescent="0.2">
      <c r="A6" s="1" t="s">
        <v>48</v>
      </c>
      <c r="E6" s="1" t="s">
        <v>0</v>
      </c>
      <c r="F6" s="1" t="s">
        <v>49</v>
      </c>
    </row>
    <row r="7" spans="1:8" x14ac:dyDescent="0.2">
      <c r="A7" s="2" t="str">
        <f>IF(Invulblad!C48="","",Invulblad!C48)</f>
        <v/>
      </c>
      <c r="B7" s="2" t="e">
        <f>IF(Invulblad!#REF!="","",Invulblad!#REF!)</f>
        <v>#REF!</v>
      </c>
      <c r="C7" s="110" t="e">
        <f>IF(Invulblad!#REF!="","",Invulblad!#REF!)</f>
        <v>#REF!</v>
      </c>
      <c r="D7" s="110"/>
      <c r="E7" s="2" t="str">
        <f>IF(Invulblad!Q48="","",IF(Invulblad!Q48="nee",0,IF(Invulblad!Q48="ja",1,FALSE)))</f>
        <v/>
      </c>
      <c r="F7" s="2" t="str">
        <f>IF(Invulblad!U48="","",IF(Invulblad!U48="nee",0,IF(Invulblad!U48="ja",1,FALSE)))</f>
        <v/>
      </c>
      <c r="G7" s="2">
        <f>SUM(E7:F7)</f>
        <v>0</v>
      </c>
      <c r="H7" s="2">
        <f>IF(G7=0,0,1)</f>
        <v>0</v>
      </c>
    </row>
    <row r="8" spans="1:8" x14ac:dyDescent="0.2">
      <c r="A8" s="2" t="str">
        <f>IF(Invulblad!C49="","",Invulblad!C49)</f>
        <v/>
      </c>
      <c r="B8" s="2" t="e">
        <f>IF(Invulblad!#REF!="","",Invulblad!#REF!)</f>
        <v>#REF!</v>
      </c>
      <c r="C8" s="110" t="e">
        <f>IF(Invulblad!#REF!="","",Invulblad!#REF!)</f>
        <v>#REF!</v>
      </c>
      <c r="D8" s="110"/>
      <c r="E8" s="2" t="str">
        <f>IF(Invulblad!P49="","",IF(Invulblad!P49="nee",0,IF(Invulblad!P49="ja",1,FALSE)))</f>
        <v/>
      </c>
      <c r="F8" s="2" t="str">
        <f>IF(Invulblad!T49="","",IF(Invulblad!T49="nee",0,IF(Invulblad!T49="ja",1,FALSE)))</f>
        <v/>
      </c>
      <c r="G8" s="2">
        <f>SUM(E8:F8)</f>
        <v>0</v>
      </c>
      <c r="H8" s="2">
        <f t="shared" ref="H8:H51" si="0">IF(G8=0,0,1)</f>
        <v>0</v>
      </c>
    </row>
    <row r="9" spans="1:8" x14ac:dyDescent="0.2">
      <c r="A9" s="2" t="str">
        <f>IF(Invulblad!C50="","",Invulblad!C50)</f>
        <v/>
      </c>
      <c r="B9" s="2" t="e">
        <f>IF(Invulblad!#REF!="","",Invulblad!#REF!)</f>
        <v>#REF!</v>
      </c>
      <c r="C9" s="110" t="str">
        <f>IF(Invulblad!D50="","",Invulblad!D50)</f>
        <v/>
      </c>
      <c r="D9" s="110"/>
      <c r="E9" s="2" t="str">
        <f>IF(Invulblad!P50="","",IF(Invulblad!P50="nee",0,IF(Invulblad!P50="ja",1,FALSE)))</f>
        <v/>
      </c>
      <c r="F9" s="2" t="str">
        <f>IF(Invulblad!T50="","",IF(Invulblad!T50="nee",0,IF(Invulblad!T50="ja",1,FALSE)))</f>
        <v/>
      </c>
      <c r="G9" s="2">
        <f t="shared" ref="G9:G16" si="1">SUM(E9:F9)</f>
        <v>0</v>
      </c>
      <c r="H9" s="2">
        <f t="shared" si="0"/>
        <v>0</v>
      </c>
    </row>
    <row r="10" spans="1:8" x14ac:dyDescent="0.2">
      <c r="A10" s="2" t="str">
        <f>IF(Invulblad!C51="","",Invulblad!C51)</f>
        <v/>
      </c>
      <c r="B10" s="2" t="e">
        <f>IF(Invulblad!#REF!="","",Invulblad!#REF!)</f>
        <v>#REF!</v>
      </c>
      <c r="C10" s="110" t="str">
        <f>IF(Invulblad!D51="","",Invulblad!D51)</f>
        <v/>
      </c>
      <c r="D10" s="110"/>
      <c r="E10" s="2" t="str">
        <f>IF(Invulblad!P51="","",IF(Invulblad!P51="nee",0,IF(Invulblad!P51="ja",1,FALSE)))</f>
        <v/>
      </c>
      <c r="F10" s="2" t="str">
        <f>IF(Invulblad!T51="","",IF(Invulblad!T51="nee",0,IF(Invulblad!T51="ja",1,FALSE)))</f>
        <v/>
      </c>
      <c r="G10" s="2">
        <f t="shared" si="1"/>
        <v>0</v>
      </c>
      <c r="H10" s="2">
        <f t="shared" si="0"/>
        <v>0</v>
      </c>
    </row>
    <row r="11" spans="1:8" x14ac:dyDescent="0.2">
      <c r="A11" s="2" t="str">
        <f>IF(Invulblad!C52="","",Invulblad!C52)</f>
        <v/>
      </c>
      <c r="B11" s="2" t="e">
        <f>IF(Invulblad!#REF!="","",Invulblad!#REF!)</f>
        <v>#REF!</v>
      </c>
      <c r="C11" s="110" t="str">
        <f>IF(Invulblad!D52="","",Invulblad!D52)</f>
        <v/>
      </c>
      <c r="D11" s="110"/>
      <c r="E11" s="2" t="str">
        <f>IF(Invulblad!P52="","",IF(Invulblad!P52="nee",0,IF(Invulblad!P52="ja",1,FALSE)))</f>
        <v/>
      </c>
      <c r="F11" s="2" t="str">
        <f>IF(Invulblad!T52="","",IF(Invulblad!T52="nee",0,IF(Invulblad!T52="ja",1,FALSE)))</f>
        <v/>
      </c>
      <c r="G11" s="2">
        <f t="shared" si="1"/>
        <v>0</v>
      </c>
      <c r="H11" s="2">
        <f t="shared" si="0"/>
        <v>0</v>
      </c>
    </row>
    <row r="12" spans="1:8" x14ac:dyDescent="0.2">
      <c r="A12" s="2" t="str">
        <f>IF(Invulblad!C53="","",Invulblad!C53)</f>
        <v/>
      </c>
      <c r="B12" s="2" t="e">
        <f>IF(Invulblad!#REF!="","",Invulblad!#REF!)</f>
        <v>#REF!</v>
      </c>
      <c r="C12" s="110" t="str">
        <f>IF(Invulblad!D53="","",Invulblad!D53)</f>
        <v/>
      </c>
      <c r="D12" s="110"/>
      <c r="E12" s="2" t="str">
        <f>IF(Invulblad!P53="","",IF(Invulblad!P53="nee",0,IF(Invulblad!P53="ja",1,FALSE)))</f>
        <v/>
      </c>
      <c r="F12" s="2" t="str">
        <f>IF(Invulblad!T53="","",IF(Invulblad!T53="nee",0,IF(Invulblad!T53="ja",1,FALSE)))</f>
        <v/>
      </c>
      <c r="G12" s="2">
        <f t="shared" si="1"/>
        <v>0</v>
      </c>
      <c r="H12" s="2">
        <f t="shared" si="0"/>
        <v>0</v>
      </c>
    </row>
    <row r="13" spans="1:8" x14ac:dyDescent="0.2">
      <c r="A13" s="2" t="str">
        <f>IF(Invulblad!C54="","",Invulblad!C54)</f>
        <v/>
      </c>
      <c r="B13" s="2" t="e">
        <f>IF(Invulblad!#REF!="","",Invulblad!#REF!)</f>
        <v>#REF!</v>
      </c>
      <c r="C13" s="110" t="str">
        <f>IF(Invulblad!D54="","",Invulblad!D54)</f>
        <v/>
      </c>
      <c r="D13" s="110"/>
      <c r="E13" s="2" t="str">
        <f>IF(Invulblad!P54="","",IF(Invulblad!P54="nee",0,IF(Invulblad!P54="ja",1,FALSE)))</f>
        <v/>
      </c>
      <c r="F13" s="2" t="str">
        <f>IF(Invulblad!T54="","",IF(Invulblad!T54="nee",0,IF(Invulblad!T54="ja",1,FALSE)))</f>
        <v/>
      </c>
      <c r="G13" s="2">
        <f t="shared" si="1"/>
        <v>0</v>
      </c>
      <c r="H13" s="2">
        <f t="shared" si="0"/>
        <v>0</v>
      </c>
    </row>
    <row r="14" spans="1:8" x14ac:dyDescent="0.2">
      <c r="A14" s="2" t="str">
        <f>IF(Invulblad!C55="","",Invulblad!C55)</f>
        <v/>
      </c>
      <c r="B14" s="2" t="e">
        <f>IF(Invulblad!#REF!="","",Invulblad!#REF!)</f>
        <v>#REF!</v>
      </c>
      <c r="C14" s="110" t="str">
        <f>IF(Invulblad!D55="","",Invulblad!D55)</f>
        <v/>
      </c>
      <c r="D14" s="110"/>
      <c r="E14" s="2" t="str">
        <f>IF(Invulblad!P55="","",IF(Invulblad!P55="nee",0,IF(Invulblad!P55="ja",1,FALSE)))</f>
        <v/>
      </c>
      <c r="F14" s="2" t="str">
        <f>IF(Invulblad!T55="","",IF(Invulblad!T55="nee",0,IF(Invulblad!T55="ja",1,FALSE)))</f>
        <v/>
      </c>
      <c r="G14" s="2">
        <f t="shared" si="1"/>
        <v>0</v>
      </c>
      <c r="H14" s="2">
        <f t="shared" si="0"/>
        <v>0</v>
      </c>
    </row>
    <row r="15" spans="1:8" x14ac:dyDescent="0.2">
      <c r="A15" s="2" t="str">
        <f>IF(Invulblad!C56="","",Invulblad!C56)</f>
        <v/>
      </c>
      <c r="B15" s="2" t="e">
        <f>IF(Invulblad!#REF!="","",Invulblad!#REF!)</f>
        <v>#REF!</v>
      </c>
      <c r="C15" s="110" t="str">
        <f>IF(Invulblad!D56="","",Invulblad!D56)</f>
        <v/>
      </c>
      <c r="D15" s="110"/>
      <c r="E15" s="2" t="str">
        <f>IF(Invulblad!P56="","",IF(Invulblad!P56="nee",0,IF(Invulblad!P56="ja",1,FALSE)))</f>
        <v/>
      </c>
      <c r="F15" s="2" t="str">
        <f>IF(Invulblad!T56="","",IF(Invulblad!T56="nee",0,IF(Invulblad!T56="ja",1,FALSE)))</f>
        <v/>
      </c>
      <c r="G15" s="2">
        <f t="shared" si="1"/>
        <v>0</v>
      </c>
      <c r="H15" s="2">
        <f t="shared" si="0"/>
        <v>0</v>
      </c>
    </row>
    <row r="16" spans="1:8" x14ac:dyDescent="0.2">
      <c r="A16" s="2" t="str">
        <f>IF(Invulblad!C57="","",Invulblad!C57)</f>
        <v/>
      </c>
      <c r="B16" s="2" t="e">
        <f>IF(Invulblad!#REF!="","",Invulblad!#REF!)</f>
        <v>#REF!</v>
      </c>
      <c r="C16" s="110" t="str">
        <f>IF(Invulblad!D57="","",Invulblad!D57)</f>
        <v/>
      </c>
      <c r="D16" s="110"/>
      <c r="E16" s="2" t="str">
        <f>IF(Invulblad!P57="","",IF(Invulblad!P57="nee",0,IF(Invulblad!P57="ja",1,FALSE)))</f>
        <v/>
      </c>
      <c r="F16" s="2" t="str">
        <f>IF(Invulblad!T57="","",IF(Invulblad!T57="nee",0,IF(Invulblad!T57="ja",1,FALSE)))</f>
        <v/>
      </c>
      <c r="G16" s="2">
        <f t="shared" si="1"/>
        <v>0</v>
      </c>
      <c r="H16" s="2">
        <f t="shared" si="0"/>
        <v>0</v>
      </c>
    </row>
    <row r="17" spans="1:8" x14ac:dyDescent="0.2">
      <c r="A17" s="2" t="str">
        <f>IF(Invulblad!C58="","",Invulblad!C58)</f>
        <v/>
      </c>
      <c r="B17" s="2" t="e">
        <f>IF(Invulblad!#REF!="","",Invulblad!#REF!)</f>
        <v>#REF!</v>
      </c>
      <c r="C17" s="110" t="str">
        <f>IF(Invulblad!D58="","",Invulblad!D58)</f>
        <v/>
      </c>
      <c r="D17" s="110"/>
      <c r="E17" s="2" t="str">
        <f>IF(Invulblad!P58="","",IF(Invulblad!P58="nee",0,IF(Invulblad!P58="ja",1,FALSE)))</f>
        <v/>
      </c>
      <c r="F17" s="2" t="str">
        <f>IF(Invulblad!T58="","",IF(Invulblad!T58="nee",0,IF(Invulblad!T58="ja",1,FALSE)))</f>
        <v/>
      </c>
      <c r="G17" s="2">
        <f t="shared" ref="G17:G51" si="2">SUM(E17:F17)</f>
        <v>0</v>
      </c>
      <c r="H17" s="2">
        <f t="shared" si="0"/>
        <v>0</v>
      </c>
    </row>
    <row r="18" spans="1:8" x14ac:dyDescent="0.2">
      <c r="A18" s="2" t="str">
        <f>IF(Invulblad!C59="","",Invulblad!C59)</f>
        <v/>
      </c>
      <c r="B18" s="2" t="e">
        <f>IF(Invulblad!#REF!="","",Invulblad!#REF!)</f>
        <v>#REF!</v>
      </c>
      <c r="C18" s="110" t="str">
        <f>IF(Invulblad!D59="","",Invulblad!D59)</f>
        <v/>
      </c>
      <c r="D18" s="110"/>
      <c r="E18" s="2" t="str">
        <f>IF(Invulblad!P59="","",IF(Invulblad!P59="nee",0,IF(Invulblad!P59="ja",1,FALSE)))</f>
        <v/>
      </c>
      <c r="F18" s="2" t="str">
        <f>IF(Invulblad!T59="","",IF(Invulblad!T59="nee",0,IF(Invulblad!T59="ja",1,FALSE)))</f>
        <v/>
      </c>
      <c r="G18" s="2">
        <f t="shared" si="2"/>
        <v>0</v>
      </c>
      <c r="H18" s="2">
        <f t="shared" si="0"/>
        <v>0</v>
      </c>
    </row>
    <row r="19" spans="1:8" x14ac:dyDescent="0.2">
      <c r="A19" s="2" t="str">
        <f>IF(Invulblad!C60="","",Invulblad!C60)</f>
        <v/>
      </c>
      <c r="B19" s="2" t="e">
        <f>IF(Invulblad!#REF!="","",Invulblad!#REF!)</f>
        <v>#REF!</v>
      </c>
      <c r="C19" s="110" t="str">
        <f>IF(Invulblad!D60="","",Invulblad!D60)</f>
        <v/>
      </c>
      <c r="D19" s="110"/>
      <c r="E19" s="2" t="str">
        <f>IF(Invulblad!P60="","",IF(Invulblad!P60="nee",0,IF(Invulblad!P60="ja",1,FALSE)))</f>
        <v/>
      </c>
      <c r="F19" s="2" t="str">
        <f>IF(Invulblad!T60="","",IF(Invulblad!T60="nee",0,IF(Invulblad!T60="ja",1,FALSE)))</f>
        <v/>
      </c>
      <c r="G19" s="2">
        <f t="shared" si="2"/>
        <v>0</v>
      </c>
      <c r="H19" s="2">
        <f t="shared" si="0"/>
        <v>0</v>
      </c>
    </row>
    <row r="20" spans="1:8" x14ac:dyDescent="0.2">
      <c r="A20" s="2" t="str">
        <f>IF(Invulblad!C61="","",Invulblad!C61)</f>
        <v/>
      </c>
      <c r="B20" s="2" t="e">
        <f>IF(Invulblad!#REF!="","",Invulblad!#REF!)</f>
        <v>#REF!</v>
      </c>
      <c r="C20" s="110" t="str">
        <f>IF(Invulblad!D61="","",Invulblad!D61)</f>
        <v/>
      </c>
      <c r="D20" s="110"/>
      <c r="E20" s="2" t="str">
        <f>IF(Invulblad!P61="","",IF(Invulblad!P61="nee",0,IF(Invulblad!P61="ja",1,FALSE)))</f>
        <v/>
      </c>
      <c r="F20" s="2" t="str">
        <f>IF(Invulblad!T61="","",IF(Invulblad!T61="nee",0,IF(Invulblad!T61="ja",1,FALSE)))</f>
        <v/>
      </c>
      <c r="G20" s="2">
        <f t="shared" si="2"/>
        <v>0</v>
      </c>
      <c r="H20" s="2">
        <f t="shared" si="0"/>
        <v>0</v>
      </c>
    </row>
    <row r="21" spans="1:8" x14ac:dyDescent="0.2">
      <c r="A21" s="2" t="str">
        <f>IF(Invulblad!C62="","",Invulblad!C62)</f>
        <v/>
      </c>
      <c r="B21" s="2" t="e">
        <f>IF(Invulblad!#REF!="","",Invulblad!#REF!)</f>
        <v>#REF!</v>
      </c>
      <c r="C21" s="110" t="str">
        <f>IF(Invulblad!D62="","",Invulblad!D62)</f>
        <v/>
      </c>
      <c r="D21" s="110"/>
      <c r="E21" s="2" t="str">
        <f>IF(Invulblad!P62="","",IF(Invulblad!P62="nee",0,IF(Invulblad!P62="ja",1,FALSE)))</f>
        <v/>
      </c>
      <c r="F21" s="2" t="str">
        <f>IF(Invulblad!T62="","",IF(Invulblad!T62="nee",0,IF(Invulblad!T62="ja",1,FALSE)))</f>
        <v/>
      </c>
      <c r="G21" s="2">
        <f t="shared" si="2"/>
        <v>0</v>
      </c>
      <c r="H21" s="2">
        <f t="shared" si="0"/>
        <v>0</v>
      </c>
    </row>
    <row r="22" spans="1:8" x14ac:dyDescent="0.2">
      <c r="A22" s="2" t="str">
        <f>IF(Invulblad!C63="","",Invulblad!C63)</f>
        <v/>
      </c>
      <c r="B22" s="2" t="e">
        <f>IF(Invulblad!#REF!="","",Invulblad!#REF!)</f>
        <v>#REF!</v>
      </c>
      <c r="C22" s="110" t="str">
        <f>IF(Invulblad!D63="","",Invulblad!D63)</f>
        <v/>
      </c>
      <c r="D22" s="110"/>
      <c r="E22" s="2" t="str">
        <f>IF(Invulblad!P63="","",IF(Invulblad!P63="nee",0,IF(Invulblad!P63="ja",1,FALSE)))</f>
        <v/>
      </c>
      <c r="F22" s="2" t="str">
        <f>IF(Invulblad!T63="","",IF(Invulblad!T63="nee",0,IF(Invulblad!T63="ja",1,FALSE)))</f>
        <v/>
      </c>
      <c r="G22" s="2">
        <f t="shared" si="2"/>
        <v>0</v>
      </c>
      <c r="H22" s="2">
        <f t="shared" si="0"/>
        <v>0</v>
      </c>
    </row>
    <row r="23" spans="1:8" x14ac:dyDescent="0.2">
      <c r="A23" s="2" t="str">
        <f>IF(Invulblad!C64="","",Invulblad!C64)</f>
        <v/>
      </c>
      <c r="B23" s="2" t="e">
        <f>IF(Invulblad!#REF!="","",Invulblad!#REF!)</f>
        <v>#REF!</v>
      </c>
      <c r="C23" s="110" t="str">
        <f>IF(Invulblad!D64="","",Invulblad!D64)</f>
        <v/>
      </c>
      <c r="D23" s="110"/>
      <c r="E23" s="2" t="str">
        <f>IF(Invulblad!P64="","",IF(Invulblad!P64="nee",0,IF(Invulblad!P64="ja",1,FALSE)))</f>
        <v/>
      </c>
      <c r="F23" s="2" t="str">
        <f>IF(Invulblad!T64="","",IF(Invulblad!T64="nee",0,IF(Invulblad!T64="ja",1,FALSE)))</f>
        <v/>
      </c>
      <c r="G23" s="2">
        <f t="shared" si="2"/>
        <v>0</v>
      </c>
      <c r="H23" s="2">
        <f t="shared" si="0"/>
        <v>0</v>
      </c>
    </row>
    <row r="24" spans="1:8" x14ac:dyDescent="0.2">
      <c r="A24" s="2" t="str">
        <f>IF(Invulblad!C65="","",Invulblad!C65)</f>
        <v/>
      </c>
      <c r="B24" s="2" t="e">
        <f>IF(Invulblad!#REF!="","",Invulblad!#REF!)</f>
        <v>#REF!</v>
      </c>
      <c r="C24" s="110" t="str">
        <f>IF(Invulblad!D65="","",Invulblad!D65)</f>
        <v/>
      </c>
      <c r="D24" s="110"/>
      <c r="E24" s="2" t="str">
        <f>IF(Invulblad!P65="","",IF(Invulblad!P65="nee",0,IF(Invulblad!P65="ja",1,FALSE)))</f>
        <v/>
      </c>
      <c r="F24" s="2" t="str">
        <f>IF(Invulblad!T65="","",IF(Invulblad!T65="nee",0,IF(Invulblad!T65="ja",1,FALSE)))</f>
        <v/>
      </c>
      <c r="G24" s="2">
        <f t="shared" si="2"/>
        <v>0</v>
      </c>
      <c r="H24" s="2">
        <f t="shared" si="0"/>
        <v>0</v>
      </c>
    </row>
    <row r="25" spans="1:8" x14ac:dyDescent="0.2">
      <c r="A25" s="2" t="str">
        <f>IF(Invulblad!C66="","",Invulblad!C66)</f>
        <v/>
      </c>
      <c r="B25" s="2" t="e">
        <f>IF(Invulblad!#REF!="","",Invulblad!#REF!)</f>
        <v>#REF!</v>
      </c>
      <c r="C25" s="110" t="str">
        <f>IF(Invulblad!D66="","",Invulblad!D66)</f>
        <v/>
      </c>
      <c r="D25" s="110"/>
      <c r="E25" s="2" t="str">
        <f>IF(Invulblad!P66="","",IF(Invulblad!P66="nee",0,IF(Invulblad!P66="ja",1,FALSE)))</f>
        <v/>
      </c>
      <c r="F25" s="2" t="str">
        <f>IF(Invulblad!T66="","",IF(Invulblad!T66="nee",0,IF(Invulblad!T66="ja",1,FALSE)))</f>
        <v/>
      </c>
      <c r="G25" s="2">
        <f t="shared" si="2"/>
        <v>0</v>
      </c>
      <c r="H25" s="2">
        <f t="shared" si="0"/>
        <v>0</v>
      </c>
    </row>
    <row r="26" spans="1:8" x14ac:dyDescent="0.2">
      <c r="A26" s="2" t="str">
        <f>IF(Invulblad!C67="","",Invulblad!C67)</f>
        <v/>
      </c>
      <c r="B26" s="2" t="e">
        <f>IF(Invulblad!#REF!="","",Invulblad!#REF!)</f>
        <v>#REF!</v>
      </c>
      <c r="C26" s="110" t="str">
        <f>IF(Invulblad!D67="","",Invulblad!D67)</f>
        <v/>
      </c>
      <c r="D26" s="110"/>
      <c r="E26" s="2" t="str">
        <f>IF(Invulblad!P67="","",IF(Invulblad!P67="nee",0,IF(Invulblad!P67="ja",1,FALSE)))</f>
        <v/>
      </c>
      <c r="F26" s="2" t="str">
        <f>IF(Invulblad!T67="","",IF(Invulblad!T67="nee",0,IF(Invulblad!T67="ja",1,FALSE)))</f>
        <v/>
      </c>
      <c r="G26" s="2">
        <f t="shared" si="2"/>
        <v>0</v>
      </c>
      <c r="H26" s="2">
        <f t="shared" si="0"/>
        <v>0</v>
      </c>
    </row>
    <row r="27" spans="1:8" x14ac:dyDescent="0.2">
      <c r="A27" s="2" t="str">
        <f>IF(Invulblad!C68="","",Invulblad!C68)</f>
        <v/>
      </c>
      <c r="B27" s="2" t="e">
        <f>IF(Invulblad!#REF!="","",Invulblad!#REF!)</f>
        <v>#REF!</v>
      </c>
      <c r="C27" s="110" t="str">
        <f>IF(Invulblad!D68="","",Invulblad!D68)</f>
        <v/>
      </c>
      <c r="D27" s="110"/>
      <c r="E27" s="2" t="str">
        <f>IF(Invulblad!P68="","",IF(Invulblad!P68="nee",0,IF(Invulblad!P68="ja",1,FALSE)))</f>
        <v/>
      </c>
      <c r="F27" s="2" t="str">
        <f>IF(Invulblad!T68="","",IF(Invulblad!T68="nee",0,IF(Invulblad!T68="ja",1,FALSE)))</f>
        <v/>
      </c>
      <c r="G27" s="2">
        <f t="shared" si="2"/>
        <v>0</v>
      </c>
      <c r="H27" s="2">
        <f t="shared" si="0"/>
        <v>0</v>
      </c>
    </row>
    <row r="28" spans="1:8" x14ac:dyDescent="0.2">
      <c r="A28" s="2" t="str">
        <f>IF(Invulblad!C69="","",Invulblad!C69)</f>
        <v/>
      </c>
      <c r="B28" s="2" t="e">
        <f>IF(Invulblad!#REF!="","",Invulblad!#REF!)</f>
        <v>#REF!</v>
      </c>
      <c r="C28" s="110" t="str">
        <f>IF(Invulblad!D69="","",Invulblad!D69)</f>
        <v/>
      </c>
      <c r="D28" s="110"/>
      <c r="E28" s="2" t="str">
        <f>IF(Invulblad!P69="","",IF(Invulblad!P69="nee",0,IF(Invulblad!P69="ja",1,FALSE)))</f>
        <v/>
      </c>
      <c r="F28" s="2" t="str">
        <f>IF(Invulblad!T69="","",IF(Invulblad!T69="nee",0,IF(Invulblad!T69="ja",1,FALSE)))</f>
        <v/>
      </c>
      <c r="G28" s="2">
        <f t="shared" si="2"/>
        <v>0</v>
      </c>
      <c r="H28" s="2">
        <f t="shared" si="0"/>
        <v>0</v>
      </c>
    </row>
    <row r="29" spans="1:8" x14ac:dyDescent="0.2">
      <c r="A29" s="2" t="str">
        <f>IF(Invulblad!C70="","",Invulblad!C70)</f>
        <v/>
      </c>
      <c r="B29" s="2" t="e">
        <f>IF(Invulblad!#REF!="","",Invulblad!#REF!)</f>
        <v>#REF!</v>
      </c>
      <c r="C29" s="110" t="str">
        <f>IF(Invulblad!D70="","",Invulblad!D70)</f>
        <v/>
      </c>
      <c r="D29" s="110"/>
      <c r="E29" s="2" t="str">
        <f>IF(Invulblad!P70="","",IF(Invulblad!P70="nee",0,IF(Invulblad!P70="ja",1,FALSE)))</f>
        <v/>
      </c>
      <c r="F29" s="2" t="str">
        <f>IF(Invulblad!T70="","",IF(Invulblad!T70="nee",0,IF(Invulblad!T70="ja",1,FALSE)))</f>
        <v/>
      </c>
      <c r="G29" s="2">
        <f t="shared" si="2"/>
        <v>0</v>
      </c>
      <c r="H29" s="2">
        <f t="shared" si="0"/>
        <v>0</v>
      </c>
    </row>
    <row r="30" spans="1:8" x14ac:dyDescent="0.2">
      <c r="A30" s="2" t="str">
        <f>IF(Invulblad!C71="","",Invulblad!C71)</f>
        <v/>
      </c>
      <c r="B30" s="2" t="e">
        <f>IF(Invulblad!#REF!="","",Invulblad!#REF!)</f>
        <v>#REF!</v>
      </c>
      <c r="C30" s="110" t="str">
        <f>IF(Invulblad!D71="","",Invulblad!D71)</f>
        <v/>
      </c>
      <c r="D30" s="110"/>
      <c r="E30" s="2" t="str">
        <f>IF(Invulblad!P71="","",IF(Invulblad!P71="nee",0,IF(Invulblad!P71="ja",1,FALSE)))</f>
        <v/>
      </c>
      <c r="F30" s="2" t="str">
        <f>IF(Invulblad!T71="","",IF(Invulblad!T71="nee",0,IF(Invulblad!T71="ja",1,FALSE)))</f>
        <v/>
      </c>
      <c r="G30" s="2">
        <f t="shared" si="2"/>
        <v>0</v>
      </c>
      <c r="H30" s="2">
        <f t="shared" si="0"/>
        <v>0</v>
      </c>
    </row>
    <row r="31" spans="1:8" x14ac:dyDescent="0.2">
      <c r="A31" s="2" t="str">
        <f>IF(Invulblad!C72="","",Invulblad!C72)</f>
        <v/>
      </c>
      <c r="B31" s="2" t="e">
        <f>IF(Invulblad!#REF!="","",Invulblad!#REF!)</f>
        <v>#REF!</v>
      </c>
      <c r="C31" s="110" t="str">
        <f>IF(Invulblad!D72="","",Invulblad!D72)</f>
        <v/>
      </c>
      <c r="D31" s="110"/>
      <c r="E31" s="2" t="str">
        <f>IF(Invulblad!P72="","",IF(Invulblad!P72="nee",0,IF(Invulblad!P72="ja",1,FALSE)))</f>
        <v/>
      </c>
      <c r="F31" s="2" t="str">
        <f>IF(Invulblad!T72="","",IF(Invulblad!T72="nee",0,IF(Invulblad!T72="ja",1,FALSE)))</f>
        <v/>
      </c>
      <c r="G31" s="2">
        <f t="shared" si="2"/>
        <v>0</v>
      </c>
      <c r="H31" s="2">
        <f t="shared" si="0"/>
        <v>0</v>
      </c>
    </row>
    <row r="32" spans="1:8" x14ac:dyDescent="0.2">
      <c r="A32" s="2" t="str">
        <f>IF(Invulblad!C73="","",Invulblad!C73)</f>
        <v/>
      </c>
      <c r="B32" s="2" t="e">
        <f>IF(Invulblad!#REF!="","",Invulblad!#REF!)</f>
        <v>#REF!</v>
      </c>
      <c r="C32" s="110" t="str">
        <f>IF(Invulblad!D73="","",Invulblad!D73)</f>
        <v/>
      </c>
      <c r="D32" s="110"/>
      <c r="E32" s="2" t="str">
        <f>IF(Invulblad!P73="","",IF(Invulblad!P73="nee",0,IF(Invulblad!P73="ja",1,FALSE)))</f>
        <v/>
      </c>
      <c r="F32" s="2" t="str">
        <f>IF(Invulblad!T73="","",IF(Invulblad!T73="nee",0,IF(Invulblad!T73="ja",1,FALSE)))</f>
        <v/>
      </c>
      <c r="G32" s="2">
        <f t="shared" si="2"/>
        <v>0</v>
      </c>
      <c r="H32" s="2">
        <f t="shared" si="0"/>
        <v>0</v>
      </c>
    </row>
    <row r="33" spans="1:8" x14ac:dyDescent="0.2">
      <c r="A33" s="2" t="str">
        <f>IF(Invulblad!C74="","",Invulblad!C74)</f>
        <v/>
      </c>
      <c r="B33" s="2" t="e">
        <f>IF(Invulblad!#REF!="","",Invulblad!#REF!)</f>
        <v>#REF!</v>
      </c>
      <c r="C33" s="110" t="str">
        <f>IF(Invulblad!D74="","",Invulblad!D74)</f>
        <v/>
      </c>
      <c r="D33" s="110"/>
      <c r="E33" s="2" t="str">
        <f>IF(Invulblad!P74="","",IF(Invulblad!P74="nee",0,IF(Invulblad!P74="ja",1,FALSE)))</f>
        <v/>
      </c>
      <c r="F33" s="2" t="str">
        <f>IF(Invulblad!T74="","",IF(Invulblad!T74="nee",0,IF(Invulblad!T74="ja",1,FALSE)))</f>
        <v/>
      </c>
      <c r="G33" s="2">
        <f t="shared" si="2"/>
        <v>0</v>
      </c>
      <c r="H33" s="2">
        <f t="shared" si="0"/>
        <v>0</v>
      </c>
    </row>
    <row r="34" spans="1:8" x14ac:dyDescent="0.2">
      <c r="A34" s="2" t="str">
        <f>IF(Invulblad!C75="","",Invulblad!C75)</f>
        <v/>
      </c>
      <c r="B34" s="2" t="e">
        <f>IF(Invulblad!#REF!="","",Invulblad!#REF!)</f>
        <v>#REF!</v>
      </c>
      <c r="C34" s="110" t="str">
        <f>IF(Invulblad!D75="","",Invulblad!D75)</f>
        <v/>
      </c>
      <c r="D34" s="110"/>
      <c r="E34" s="2" t="str">
        <f>IF(Invulblad!P75="","",IF(Invulblad!P75="nee",0,IF(Invulblad!P75="ja",1,FALSE)))</f>
        <v/>
      </c>
      <c r="F34" s="2" t="str">
        <f>IF(Invulblad!T75="","",IF(Invulblad!T75="nee",0,IF(Invulblad!T75="ja",1,FALSE)))</f>
        <v/>
      </c>
      <c r="G34" s="2">
        <f t="shared" si="2"/>
        <v>0</v>
      </c>
      <c r="H34" s="2">
        <f t="shared" si="0"/>
        <v>0</v>
      </c>
    </row>
    <row r="35" spans="1:8" x14ac:dyDescent="0.2">
      <c r="A35" s="2" t="str">
        <f>IF(Invulblad!C76="","",Invulblad!C76)</f>
        <v/>
      </c>
      <c r="B35" s="2" t="e">
        <f>IF(Invulblad!#REF!="","",Invulblad!#REF!)</f>
        <v>#REF!</v>
      </c>
      <c r="C35" s="110" t="str">
        <f>IF(Invulblad!D76="","",Invulblad!D76)</f>
        <v/>
      </c>
      <c r="D35" s="110"/>
      <c r="E35" s="2" t="str">
        <f>IF(Invulblad!P76="","",IF(Invulblad!P76="nee",0,IF(Invulblad!P76="ja",1,FALSE)))</f>
        <v/>
      </c>
      <c r="F35" s="2" t="str">
        <f>IF(Invulblad!T76="","",IF(Invulblad!T76="nee",0,IF(Invulblad!T76="ja",1,FALSE)))</f>
        <v/>
      </c>
      <c r="G35" s="2">
        <f t="shared" si="2"/>
        <v>0</v>
      </c>
      <c r="H35" s="2">
        <f t="shared" si="0"/>
        <v>0</v>
      </c>
    </row>
    <row r="36" spans="1:8" x14ac:dyDescent="0.2">
      <c r="A36" s="2" t="str">
        <f>IF(Invulblad!C77="","",Invulblad!C77)</f>
        <v/>
      </c>
      <c r="B36" s="2" t="e">
        <f>IF(Invulblad!#REF!="","",Invulblad!#REF!)</f>
        <v>#REF!</v>
      </c>
      <c r="C36" s="110" t="str">
        <f>IF(Invulblad!D77="","",Invulblad!D77)</f>
        <v/>
      </c>
      <c r="D36" s="110"/>
      <c r="E36" s="2" t="str">
        <f>IF(Invulblad!P77="","",IF(Invulblad!P77="nee",0,IF(Invulblad!P77="ja",1,FALSE)))</f>
        <v/>
      </c>
      <c r="F36" s="2" t="str">
        <f>IF(Invulblad!T77="","",IF(Invulblad!T77="nee",0,IF(Invulblad!T77="ja",1,FALSE)))</f>
        <v/>
      </c>
      <c r="G36" s="2">
        <f t="shared" si="2"/>
        <v>0</v>
      </c>
      <c r="H36" s="2">
        <f t="shared" si="0"/>
        <v>0</v>
      </c>
    </row>
    <row r="37" spans="1:8" x14ac:dyDescent="0.2">
      <c r="A37" s="2" t="str">
        <f>IF(Invulblad!C78="","",Invulblad!C78)</f>
        <v/>
      </c>
      <c r="B37" s="2" t="e">
        <f>IF(Invulblad!#REF!="","",Invulblad!#REF!)</f>
        <v>#REF!</v>
      </c>
      <c r="C37" s="110" t="str">
        <f>IF(Invulblad!D78="","",Invulblad!D78)</f>
        <v/>
      </c>
      <c r="D37" s="110"/>
      <c r="E37" s="2" t="str">
        <f>IF(Invulblad!P78="","",IF(Invulblad!P78="nee",0,IF(Invulblad!P78="ja",1,FALSE)))</f>
        <v/>
      </c>
      <c r="F37" s="2" t="str">
        <f>IF(Invulblad!T78="","",IF(Invulblad!T78="nee",0,IF(Invulblad!T78="ja",1,FALSE)))</f>
        <v/>
      </c>
      <c r="G37" s="2">
        <f t="shared" si="2"/>
        <v>0</v>
      </c>
      <c r="H37" s="2">
        <f t="shared" si="0"/>
        <v>0</v>
      </c>
    </row>
    <row r="38" spans="1:8" x14ac:dyDescent="0.2">
      <c r="A38" s="2" t="str">
        <f>IF(Invulblad!C79="","",Invulblad!C79)</f>
        <v/>
      </c>
      <c r="B38" s="2" t="e">
        <f>IF(Invulblad!#REF!="","",Invulblad!#REF!)</f>
        <v>#REF!</v>
      </c>
      <c r="C38" s="110" t="str">
        <f>IF(Invulblad!D79="","",Invulblad!D79)</f>
        <v/>
      </c>
      <c r="D38" s="110"/>
      <c r="E38" s="2" t="str">
        <f>IF(Invulblad!P79="","",IF(Invulblad!P79="nee",0,IF(Invulblad!P79="ja",1,FALSE)))</f>
        <v/>
      </c>
      <c r="F38" s="2" t="str">
        <f>IF(Invulblad!T79="","",IF(Invulblad!T79="nee",0,IF(Invulblad!T79="ja",1,FALSE)))</f>
        <v/>
      </c>
      <c r="G38" s="2">
        <f t="shared" si="2"/>
        <v>0</v>
      </c>
      <c r="H38" s="2">
        <f t="shared" si="0"/>
        <v>0</v>
      </c>
    </row>
    <row r="39" spans="1:8" x14ac:dyDescent="0.2">
      <c r="A39" s="2" t="str">
        <f>IF(Invulblad!C80="","",Invulblad!C80)</f>
        <v/>
      </c>
      <c r="B39" s="2" t="e">
        <f>IF(Invulblad!#REF!="","",Invulblad!#REF!)</f>
        <v>#REF!</v>
      </c>
      <c r="C39" s="110" t="str">
        <f>IF(Invulblad!D80="","",Invulblad!D80)</f>
        <v/>
      </c>
      <c r="D39" s="110"/>
      <c r="E39" s="2" t="str">
        <f>IF(Invulblad!P80="","",IF(Invulblad!P80="nee",0,IF(Invulblad!P80="ja",1,FALSE)))</f>
        <v/>
      </c>
      <c r="F39" s="2" t="str">
        <f>IF(Invulblad!T80="","",IF(Invulblad!T80="nee",0,IF(Invulblad!T80="ja",1,FALSE)))</f>
        <v/>
      </c>
      <c r="G39" s="2">
        <f t="shared" si="2"/>
        <v>0</v>
      </c>
      <c r="H39" s="2">
        <f t="shared" si="0"/>
        <v>0</v>
      </c>
    </row>
    <row r="40" spans="1:8" x14ac:dyDescent="0.2">
      <c r="A40" s="2" t="str">
        <f>IF(Invulblad!C81="","",Invulblad!C81)</f>
        <v/>
      </c>
      <c r="B40" s="2" t="e">
        <f>IF(Invulblad!#REF!="","",Invulblad!#REF!)</f>
        <v>#REF!</v>
      </c>
      <c r="C40" s="110" t="str">
        <f>IF(Invulblad!D81="","",Invulblad!D81)</f>
        <v/>
      </c>
      <c r="D40" s="110"/>
      <c r="E40" s="2" t="str">
        <f>IF(Invulblad!P81="","",IF(Invulblad!P81="nee",0,IF(Invulblad!P81="ja",1,FALSE)))</f>
        <v/>
      </c>
      <c r="F40" s="2" t="str">
        <f>IF(Invulblad!T81="","",IF(Invulblad!T81="nee",0,IF(Invulblad!T81="ja",1,FALSE)))</f>
        <v/>
      </c>
      <c r="G40" s="2">
        <f t="shared" si="2"/>
        <v>0</v>
      </c>
      <c r="H40" s="2">
        <f t="shared" si="0"/>
        <v>0</v>
      </c>
    </row>
    <row r="41" spans="1:8" x14ac:dyDescent="0.2">
      <c r="A41" s="2" t="str">
        <f>IF(Invulblad!C82="","",Invulblad!C82)</f>
        <v/>
      </c>
      <c r="B41" s="2" t="e">
        <f>IF(Invulblad!#REF!="","",Invulblad!#REF!)</f>
        <v>#REF!</v>
      </c>
      <c r="C41" s="110" t="str">
        <f>IF(Invulblad!D82="","",Invulblad!D82)</f>
        <v/>
      </c>
      <c r="D41" s="110"/>
      <c r="E41" s="2" t="str">
        <f>IF(Invulblad!P82="","",IF(Invulblad!P82="nee",0,IF(Invulblad!P82="ja",1,FALSE)))</f>
        <v/>
      </c>
      <c r="F41" s="2" t="str">
        <f>IF(Invulblad!T82="","",IF(Invulblad!T82="nee",0,IF(Invulblad!T82="ja",1,FALSE)))</f>
        <v/>
      </c>
      <c r="G41" s="2">
        <f t="shared" si="2"/>
        <v>0</v>
      </c>
      <c r="H41" s="2">
        <f t="shared" si="0"/>
        <v>0</v>
      </c>
    </row>
    <row r="42" spans="1:8" x14ac:dyDescent="0.2">
      <c r="A42" s="2" t="str">
        <f>IF(Invulblad!C83="","",Invulblad!C83)</f>
        <v/>
      </c>
      <c r="B42" s="2" t="e">
        <f>IF(Invulblad!#REF!="","",Invulblad!#REF!)</f>
        <v>#REF!</v>
      </c>
      <c r="C42" s="110" t="str">
        <f>IF(Invulblad!D83="","",Invulblad!D83)</f>
        <v/>
      </c>
      <c r="D42" s="110"/>
      <c r="E42" s="2" t="str">
        <f>IF(Invulblad!P83="","",IF(Invulblad!P83="nee",0,IF(Invulblad!P83="ja",1,FALSE)))</f>
        <v/>
      </c>
      <c r="F42" s="2" t="str">
        <f>IF(Invulblad!T83="","",IF(Invulblad!T83="nee",0,IF(Invulblad!T83="ja",1,FALSE)))</f>
        <v/>
      </c>
      <c r="G42" s="2">
        <f t="shared" si="2"/>
        <v>0</v>
      </c>
      <c r="H42" s="2">
        <f t="shared" si="0"/>
        <v>0</v>
      </c>
    </row>
    <row r="43" spans="1:8" x14ac:dyDescent="0.2">
      <c r="A43" s="2" t="str">
        <f>IF(Invulblad!C84="","",Invulblad!C84)</f>
        <v/>
      </c>
      <c r="B43" s="2" t="e">
        <f>IF(Invulblad!#REF!="","",Invulblad!#REF!)</f>
        <v>#REF!</v>
      </c>
      <c r="C43" s="110" t="str">
        <f>IF(Invulblad!D84="","",Invulblad!D84)</f>
        <v/>
      </c>
      <c r="D43" s="110"/>
      <c r="E43" s="2" t="str">
        <f>IF(Invulblad!P84="","",IF(Invulblad!P84="nee",0,IF(Invulblad!P84="ja",1,FALSE)))</f>
        <v/>
      </c>
      <c r="F43" s="2" t="str">
        <f>IF(Invulblad!T84="","",IF(Invulblad!T84="nee",0,IF(Invulblad!T84="ja",1,FALSE)))</f>
        <v/>
      </c>
      <c r="G43" s="2">
        <f t="shared" si="2"/>
        <v>0</v>
      </c>
      <c r="H43" s="2">
        <f t="shared" si="0"/>
        <v>0</v>
      </c>
    </row>
    <row r="44" spans="1:8" x14ac:dyDescent="0.2">
      <c r="A44" s="2" t="str">
        <f>IF(Invulblad!C85="","",Invulblad!C85)</f>
        <v/>
      </c>
      <c r="B44" s="2" t="e">
        <f>IF(Invulblad!#REF!="","",Invulblad!#REF!)</f>
        <v>#REF!</v>
      </c>
      <c r="C44" s="110" t="str">
        <f>IF(Invulblad!D85="","",Invulblad!D85)</f>
        <v/>
      </c>
      <c r="D44" s="110"/>
      <c r="E44" s="2" t="str">
        <f>IF(Invulblad!P85="","",IF(Invulblad!P85="nee",0,IF(Invulblad!P85="ja",1,FALSE)))</f>
        <v/>
      </c>
      <c r="F44" s="2" t="str">
        <f>IF(Invulblad!T85="","",IF(Invulblad!T85="nee",0,IF(Invulblad!T85="ja",1,FALSE)))</f>
        <v/>
      </c>
      <c r="G44" s="2">
        <f t="shared" si="2"/>
        <v>0</v>
      </c>
      <c r="H44" s="2">
        <f t="shared" si="0"/>
        <v>0</v>
      </c>
    </row>
    <row r="45" spans="1:8" x14ac:dyDescent="0.2">
      <c r="A45" s="2" t="str">
        <f>IF(Invulblad!C86="","",Invulblad!C86)</f>
        <v/>
      </c>
      <c r="B45" s="2" t="e">
        <f>IF(Invulblad!#REF!="","",Invulblad!#REF!)</f>
        <v>#REF!</v>
      </c>
      <c r="C45" s="110" t="str">
        <f>IF(Invulblad!D86="","",Invulblad!D86)</f>
        <v/>
      </c>
      <c r="D45" s="110"/>
      <c r="E45" s="2" t="str">
        <f>IF(Invulblad!P86="","",IF(Invulblad!P86="nee",0,IF(Invulblad!P86="ja",1,FALSE)))</f>
        <v/>
      </c>
      <c r="F45" s="2" t="str">
        <f>IF(Invulblad!T86="","",IF(Invulblad!T86="nee",0,IF(Invulblad!T86="ja",1,FALSE)))</f>
        <v/>
      </c>
      <c r="G45" s="2">
        <f t="shared" si="2"/>
        <v>0</v>
      </c>
      <c r="H45" s="2">
        <f t="shared" si="0"/>
        <v>0</v>
      </c>
    </row>
    <row r="46" spans="1:8" x14ac:dyDescent="0.2">
      <c r="A46" s="2" t="str">
        <f>IF(Invulblad!C87="","",Invulblad!C87)</f>
        <v/>
      </c>
      <c r="B46" s="2" t="e">
        <f>IF(Invulblad!#REF!="","",Invulblad!#REF!)</f>
        <v>#REF!</v>
      </c>
      <c r="C46" s="110" t="str">
        <f>IF(Invulblad!D87="","",Invulblad!D87)</f>
        <v/>
      </c>
      <c r="D46" s="110"/>
      <c r="E46" s="2" t="str">
        <f>IF(Invulblad!P87="","",IF(Invulblad!P87="nee",0,IF(Invulblad!P87="ja",1,FALSE)))</f>
        <v/>
      </c>
      <c r="F46" s="2" t="str">
        <f>IF(Invulblad!T87="","",IF(Invulblad!T87="nee",0,IF(Invulblad!T87="ja",1,FALSE)))</f>
        <v/>
      </c>
      <c r="G46" s="2">
        <f t="shared" si="2"/>
        <v>0</v>
      </c>
      <c r="H46" s="2">
        <f t="shared" si="0"/>
        <v>0</v>
      </c>
    </row>
    <row r="47" spans="1:8" x14ac:dyDescent="0.2">
      <c r="A47" s="2" t="str">
        <f>IF(Invulblad!C88="","",Invulblad!C88)</f>
        <v/>
      </c>
      <c r="B47" s="2" t="e">
        <f>IF(Invulblad!#REF!="","",Invulblad!#REF!)</f>
        <v>#REF!</v>
      </c>
      <c r="C47" s="110" t="str">
        <f>IF(Invulblad!D88="","",Invulblad!D88)</f>
        <v/>
      </c>
      <c r="D47" s="110"/>
      <c r="E47" s="2" t="str">
        <f>IF(Invulblad!P88="","",IF(Invulblad!P88="nee",0,IF(Invulblad!P88="ja",1,FALSE)))</f>
        <v/>
      </c>
      <c r="F47" s="2" t="str">
        <f>IF(Invulblad!T88="","",IF(Invulblad!T88="nee",0,IF(Invulblad!T88="ja",1,FALSE)))</f>
        <v/>
      </c>
      <c r="G47" s="2">
        <f t="shared" si="2"/>
        <v>0</v>
      </c>
      <c r="H47" s="2">
        <f t="shared" si="0"/>
        <v>0</v>
      </c>
    </row>
    <row r="48" spans="1:8" x14ac:dyDescent="0.2">
      <c r="A48" s="2" t="str">
        <f>IF(Invulblad!C89="","",Invulblad!C89)</f>
        <v/>
      </c>
      <c r="B48" s="2" t="e">
        <f>IF(Invulblad!#REF!="","",Invulblad!#REF!)</f>
        <v>#REF!</v>
      </c>
      <c r="C48" s="110" t="str">
        <f>IF(Invulblad!D89="","",Invulblad!D89)</f>
        <v/>
      </c>
      <c r="D48" s="110"/>
      <c r="E48" s="2" t="str">
        <f>IF(Invulblad!P89="","",IF(Invulblad!P89="nee",0,IF(Invulblad!P89="ja",1,FALSE)))</f>
        <v/>
      </c>
      <c r="F48" s="2" t="str">
        <f>IF(Invulblad!T89="","",IF(Invulblad!T89="nee",0,IF(Invulblad!T89="ja",1,FALSE)))</f>
        <v/>
      </c>
      <c r="G48" s="2">
        <f t="shared" si="2"/>
        <v>0</v>
      </c>
      <c r="H48" s="2">
        <f t="shared" si="0"/>
        <v>0</v>
      </c>
    </row>
    <row r="49" spans="1:8" x14ac:dyDescent="0.2">
      <c r="A49" s="2" t="str">
        <f>IF(Invulblad!C90="","",Invulblad!C90)</f>
        <v/>
      </c>
      <c r="B49" s="2" t="e">
        <f>IF(Invulblad!#REF!="","",Invulblad!#REF!)</f>
        <v>#REF!</v>
      </c>
      <c r="C49" s="110" t="str">
        <f>IF(Invulblad!D90="","",Invulblad!D90)</f>
        <v/>
      </c>
      <c r="D49" s="110"/>
      <c r="E49" s="2" t="str">
        <f>IF(Invulblad!P90="","",IF(Invulblad!P90="nee",0,IF(Invulblad!P90="ja",1,FALSE)))</f>
        <v/>
      </c>
      <c r="F49" s="2" t="str">
        <f>IF(Invulblad!T90="","",IF(Invulblad!T90="nee",0,IF(Invulblad!T90="ja",1,FALSE)))</f>
        <v/>
      </c>
      <c r="G49" s="2">
        <f t="shared" si="2"/>
        <v>0</v>
      </c>
      <c r="H49" s="2">
        <f t="shared" si="0"/>
        <v>0</v>
      </c>
    </row>
    <row r="50" spans="1:8" x14ac:dyDescent="0.2">
      <c r="A50" s="2" t="str">
        <f>IF(Invulblad!C91="","",Invulblad!C91)</f>
        <v/>
      </c>
      <c r="B50" s="2" t="e">
        <f>IF(Invulblad!#REF!="","",Invulblad!#REF!)</f>
        <v>#REF!</v>
      </c>
      <c r="C50" s="110" t="str">
        <f>IF(Invulblad!D91="","",Invulblad!D91)</f>
        <v/>
      </c>
      <c r="D50" s="110"/>
      <c r="E50" s="2" t="str">
        <f>IF(Invulblad!P91="","",IF(Invulblad!P91="nee",0,IF(Invulblad!P91="ja",1,FALSE)))</f>
        <v/>
      </c>
      <c r="F50" s="2" t="str">
        <f>IF(Invulblad!T91="","",IF(Invulblad!T91="nee",0,IF(Invulblad!T91="ja",1,FALSE)))</f>
        <v/>
      </c>
      <c r="G50" s="2">
        <f t="shared" si="2"/>
        <v>0</v>
      </c>
      <c r="H50" s="2">
        <f t="shared" si="0"/>
        <v>0</v>
      </c>
    </row>
    <row r="51" spans="1:8" x14ac:dyDescent="0.2">
      <c r="A51" s="2" t="str">
        <f>IF(Invulblad!C92="","",Invulblad!C92)</f>
        <v/>
      </c>
      <c r="B51" s="2" t="e">
        <f>IF(Invulblad!#REF!="","",Invulblad!#REF!)</f>
        <v>#REF!</v>
      </c>
      <c r="C51" s="110" t="str">
        <f>IF(Invulblad!D92="","",Invulblad!D92)</f>
        <v/>
      </c>
      <c r="D51" s="110"/>
      <c r="E51" s="2" t="str">
        <f>IF(Invulblad!P92="","",IF(Invulblad!P92="nee",0,IF(Invulblad!P92="ja",1,FALSE)))</f>
        <v/>
      </c>
      <c r="F51" s="2" t="str">
        <f>IF(Invulblad!T92="","",IF(Invulblad!T92="nee",0,IF(Invulblad!T92="ja",1,FALSE)))</f>
        <v/>
      </c>
      <c r="G51" s="2">
        <f t="shared" si="2"/>
        <v>0</v>
      </c>
      <c r="H51" s="2">
        <f t="shared" si="0"/>
        <v>0</v>
      </c>
    </row>
    <row r="52" spans="1:8" x14ac:dyDescent="0.2">
      <c r="A52" s="2" t="str">
        <f>IF(Invulblad!C93="","",Invulblad!C93)</f>
        <v/>
      </c>
      <c r="B52" s="2" t="e">
        <f>IF(Invulblad!#REF!="","",Invulblad!#REF!)</f>
        <v>#REF!</v>
      </c>
      <c r="C52" s="110" t="str">
        <f>IF(Invulblad!D93="","",Invulblad!D93)</f>
        <v/>
      </c>
      <c r="D52" s="110"/>
      <c r="E52" s="2" t="str">
        <f>IF(Invulblad!P93="","",IF(Invulblad!P93="nee",0,IF(Invulblad!P93="ja",1,FALSE)))</f>
        <v/>
      </c>
      <c r="F52" s="2" t="str">
        <f>IF(Invulblad!T93="","",IF(Invulblad!T93="nee",0,IF(Invulblad!T93="ja",1,FALSE)))</f>
        <v/>
      </c>
      <c r="G52" s="2">
        <f t="shared" ref="G52:G59" si="3">SUM(E52:F52)</f>
        <v>0</v>
      </c>
      <c r="H52" s="2">
        <f t="shared" ref="H52:H59" si="4">IF(G52=0,0,1)</f>
        <v>0</v>
      </c>
    </row>
    <row r="53" spans="1:8" x14ac:dyDescent="0.2">
      <c r="A53" s="2" t="str">
        <f>IF(Invulblad!C94="","",Invulblad!C94)</f>
        <v/>
      </c>
      <c r="B53" s="2" t="e">
        <f>IF(Invulblad!#REF!="","",Invulblad!#REF!)</f>
        <v>#REF!</v>
      </c>
      <c r="C53" s="110" t="str">
        <f>IF(Invulblad!D94="","",Invulblad!D94)</f>
        <v/>
      </c>
      <c r="D53" s="110"/>
      <c r="E53" s="2" t="str">
        <f>IF(Invulblad!P94="","",IF(Invulblad!P94="nee",0,IF(Invulblad!P94="ja",1,FALSE)))</f>
        <v/>
      </c>
      <c r="F53" s="2" t="str">
        <f>IF(Invulblad!T94="","",IF(Invulblad!T94="nee",0,IF(Invulblad!T94="ja",1,FALSE)))</f>
        <v/>
      </c>
      <c r="G53" s="2">
        <f t="shared" si="3"/>
        <v>0</v>
      </c>
      <c r="H53" s="2">
        <f t="shared" si="4"/>
        <v>0</v>
      </c>
    </row>
    <row r="54" spans="1:8" x14ac:dyDescent="0.2">
      <c r="A54" s="2" t="str">
        <f>IF(Invulblad!C95="","",Invulblad!C95)</f>
        <v/>
      </c>
      <c r="B54" s="2" t="e">
        <f>IF(Invulblad!#REF!="","",Invulblad!#REF!)</f>
        <v>#REF!</v>
      </c>
      <c r="C54" s="110" t="str">
        <f>IF(Invulblad!D95="","",Invulblad!D95)</f>
        <v/>
      </c>
      <c r="D54" s="110"/>
      <c r="E54" s="2" t="str">
        <f>IF(Invulblad!P95="","",IF(Invulblad!P95="nee",0,IF(Invulblad!P95="ja",1,FALSE)))</f>
        <v/>
      </c>
      <c r="F54" s="2" t="str">
        <f>IF(Invulblad!T95="","",IF(Invulblad!T95="nee",0,IF(Invulblad!T95="ja",1,FALSE)))</f>
        <v/>
      </c>
      <c r="G54" s="2">
        <f t="shared" si="3"/>
        <v>0</v>
      </c>
      <c r="H54" s="2">
        <f t="shared" si="4"/>
        <v>0</v>
      </c>
    </row>
    <row r="55" spans="1:8" x14ac:dyDescent="0.2">
      <c r="A55" s="2" t="str">
        <f>IF(Invulblad!C96="","",Invulblad!C96)</f>
        <v/>
      </c>
      <c r="B55" s="2" t="e">
        <f>IF(Invulblad!#REF!="","",Invulblad!#REF!)</f>
        <v>#REF!</v>
      </c>
      <c r="C55" s="110" t="str">
        <f>IF(Invulblad!D96="","",Invulblad!D96)</f>
        <v/>
      </c>
      <c r="D55" s="110"/>
      <c r="E55" s="2" t="str">
        <f>IF(Invulblad!P96="","",IF(Invulblad!P96="nee",0,IF(Invulblad!P96="ja",1,FALSE)))</f>
        <v/>
      </c>
      <c r="F55" s="2" t="str">
        <f>IF(Invulblad!T96="","",IF(Invulblad!T96="nee",0,IF(Invulblad!T96="ja",1,FALSE)))</f>
        <v/>
      </c>
      <c r="G55" s="2">
        <f t="shared" si="3"/>
        <v>0</v>
      </c>
      <c r="H55" s="2">
        <f t="shared" si="4"/>
        <v>0</v>
      </c>
    </row>
    <row r="56" spans="1:8" x14ac:dyDescent="0.2">
      <c r="A56" s="2" t="str">
        <f>IF(Invulblad!C97="","",Invulblad!C97)</f>
        <v/>
      </c>
      <c r="B56" s="2" t="e">
        <f>IF(Invulblad!#REF!="","",Invulblad!#REF!)</f>
        <v>#REF!</v>
      </c>
      <c r="C56" s="110" t="str">
        <f>IF(Invulblad!D97="","",Invulblad!D97)</f>
        <v/>
      </c>
      <c r="D56" s="110"/>
      <c r="E56" s="2" t="str">
        <f>IF(Invulblad!P97="","",IF(Invulblad!P97="nee",0,IF(Invulblad!P97="ja",1,FALSE)))</f>
        <v/>
      </c>
      <c r="F56" s="2" t="str">
        <f>IF(Invulblad!T97="","",IF(Invulblad!T97="nee",0,IF(Invulblad!T97="ja",1,FALSE)))</f>
        <v/>
      </c>
      <c r="G56" s="2">
        <f t="shared" si="3"/>
        <v>0</v>
      </c>
      <c r="H56" s="2">
        <f t="shared" si="4"/>
        <v>0</v>
      </c>
    </row>
    <row r="57" spans="1:8" x14ac:dyDescent="0.2">
      <c r="A57" s="2" t="str">
        <f>IF(Invulblad!C98="","",Invulblad!C98)</f>
        <v/>
      </c>
      <c r="B57" s="2" t="e">
        <f>IF(Invulblad!#REF!="","",Invulblad!#REF!)</f>
        <v>#REF!</v>
      </c>
      <c r="C57" s="110" t="str">
        <f>IF(Invulblad!D98="","",Invulblad!D98)</f>
        <v/>
      </c>
      <c r="D57" s="110"/>
      <c r="E57" s="2" t="str">
        <f>IF(Invulblad!P98="","",IF(Invulblad!P98="nee",0,IF(Invulblad!P98="ja",1,FALSE)))</f>
        <v/>
      </c>
      <c r="F57" s="2" t="str">
        <f>IF(Invulblad!T98="","",IF(Invulblad!T98="nee",0,IF(Invulblad!T98="ja",1,FALSE)))</f>
        <v/>
      </c>
      <c r="G57" s="2">
        <f t="shared" si="3"/>
        <v>0</v>
      </c>
      <c r="H57" s="2">
        <f t="shared" si="4"/>
        <v>0</v>
      </c>
    </row>
    <row r="58" spans="1:8" x14ac:dyDescent="0.2">
      <c r="A58" s="2" t="str">
        <f>IF(Invulblad!C103="","",Invulblad!C103)</f>
        <v/>
      </c>
      <c r="B58" s="2" t="e">
        <f>IF(Invulblad!#REF!="","",Invulblad!#REF!)</f>
        <v>#REF!</v>
      </c>
      <c r="C58" s="110" t="str">
        <f>IF(Invulblad!D103="","",Invulblad!D103)</f>
        <v/>
      </c>
      <c r="D58" s="110"/>
      <c r="E58" s="2" t="str">
        <f>IF(Invulblad!P103="","",IF(Invulblad!P103="nee",0,IF(Invulblad!P103="ja",1,FALSE)))</f>
        <v/>
      </c>
      <c r="F58" s="2" t="str">
        <f>IF(Invulblad!T103="","",IF(Invulblad!T103="nee",0,IF(Invulblad!T103="ja",1,FALSE)))</f>
        <v/>
      </c>
      <c r="G58" s="2">
        <f t="shared" si="3"/>
        <v>0</v>
      </c>
      <c r="H58" s="2">
        <f t="shared" si="4"/>
        <v>0</v>
      </c>
    </row>
    <row r="59" spans="1:8" x14ac:dyDescent="0.2">
      <c r="A59" s="2" t="str">
        <f>IF(Invulblad!C104="","",Invulblad!C104)</f>
        <v/>
      </c>
      <c r="B59" s="2" t="e">
        <f>IF(Invulblad!#REF!="","",Invulblad!#REF!)</f>
        <v>#REF!</v>
      </c>
      <c r="C59" s="110" t="str">
        <f>IF(Invulblad!D104="","",Invulblad!D104)</f>
        <v/>
      </c>
      <c r="D59" s="110"/>
      <c r="E59" s="2" t="str">
        <f>IF(Invulblad!P104="","",IF(Invulblad!P104="nee",0,IF(Invulblad!P104="ja",1,FALSE)))</f>
        <v/>
      </c>
      <c r="F59" s="2" t="str">
        <f>IF(Invulblad!T104="","",IF(Invulblad!T104="nee",0,IF(Invulblad!T104="ja",1,FALSE)))</f>
        <v/>
      </c>
      <c r="G59" s="2">
        <f t="shared" si="3"/>
        <v>0</v>
      </c>
      <c r="H59" s="2">
        <f t="shared" si="4"/>
        <v>0</v>
      </c>
    </row>
    <row r="60" spans="1:8" x14ac:dyDescent="0.2">
      <c r="A60" s="2" t="str">
        <f>IF(Invulblad!C105="","",Invulblad!C105)</f>
        <v/>
      </c>
      <c r="B60" s="2" t="e">
        <f>IF(Invulblad!#REF!="","",Invulblad!#REF!)</f>
        <v>#REF!</v>
      </c>
      <c r="C60" s="110" t="str">
        <f>IF(Invulblad!D105="","",Invulblad!D105)</f>
        <v/>
      </c>
      <c r="D60" s="110"/>
      <c r="E60" s="2" t="str">
        <f>IF(Invulblad!P105="","",IF(Invulblad!P105="nee",0,IF(Invulblad!P105="ja",1,FALSE)))</f>
        <v/>
      </c>
      <c r="F60" s="2" t="str">
        <f>IF(Invulblad!T105="","",IF(Invulblad!T105="nee",0,IF(Invulblad!T105="ja",1,FALSE)))</f>
        <v/>
      </c>
      <c r="G60" s="2">
        <f t="shared" ref="G60:G61" si="5">SUM(E60:F60)</f>
        <v>0</v>
      </c>
      <c r="H60" s="2">
        <f t="shared" ref="H60:H61" si="6">IF(G60=0,0,1)</f>
        <v>0</v>
      </c>
    </row>
    <row r="61" spans="1:8" x14ac:dyDescent="0.2">
      <c r="A61" s="2" t="str">
        <f>IF(Invulblad!C183="","",Invulblad!C183)</f>
        <v/>
      </c>
      <c r="B61" s="2" t="e">
        <f>IF(Invulblad!#REF!="","",Invulblad!#REF!)</f>
        <v>#REF!</v>
      </c>
      <c r="C61" s="110" t="str">
        <f>IF(Invulblad!D183="","",Invulblad!D183)</f>
        <v/>
      </c>
      <c r="D61" s="110"/>
      <c r="E61" s="2" t="str">
        <f>IF(Invulblad!P183="","",IF(Invulblad!P183="nee",0,IF(Invulblad!P183="ja",1,FALSE)))</f>
        <v/>
      </c>
      <c r="F61" s="2" t="str">
        <f>IF(Invulblad!T183="","",IF(Invulblad!T183="nee",0,IF(Invulblad!T183="ja",1,FALSE)))</f>
        <v/>
      </c>
      <c r="G61" s="2">
        <f t="shared" si="5"/>
        <v>0</v>
      </c>
      <c r="H61" s="2">
        <f t="shared" si="6"/>
        <v>0</v>
      </c>
    </row>
    <row r="63" spans="1:8" x14ac:dyDescent="0.2">
      <c r="E63" s="110" t="s">
        <v>50</v>
      </c>
      <c r="F63" s="110"/>
      <c r="G63" s="110"/>
      <c r="H63" s="2">
        <f>SUM(H7:H61)</f>
        <v>0</v>
      </c>
    </row>
    <row r="64" spans="1:8" x14ac:dyDescent="0.2">
      <c r="E64" s="110" t="s">
        <v>51</v>
      </c>
      <c r="F64" s="110"/>
      <c r="G64" s="110"/>
      <c r="H64" s="2">
        <f>IF(H63=0,0,IF(H63&lt;=9,1,IF(H63&lt;=19,2,IF(H63&gt;=20,3,FALSE))))</f>
        <v>0</v>
      </c>
    </row>
    <row r="65" spans="5:8" x14ac:dyDescent="0.2">
      <c r="E65" s="110" t="s">
        <v>52</v>
      </c>
      <c r="F65" s="110"/>
      <c r="G65" s="110"/>
      <c r="H65" s="2">
        <f>SUM(B4:F4)</f>
        <v>0</v>
      </c>
    </row>
    <row r="66" spans="5:8" x14ac:dyDescent="0.2">
      <c r="E66" s="110" t="s">
        <v>53</v>
      </c>
      <c r="F66" s="110"/>
      <c r="G66" s="110"/>
      <c r="H66" s="2">
        <f>H64-H65</f>
        <v>0</v>
      </c>
    </row>
  </sheetData>
  <sheetProtection password="EA12" sheet="1" objects="1" scenarios="1" selectLockedCells="1"/>
  <mergeCells count="59">
    <mergeCell ref="C11:D11"/>
    <mergeCell ref="C12:D12"/>
    <mergeCell ref="C9:D9"/>
    <mergeCell ref="C10:D10"/>
    <mergeCell ref="C7:D7"/>
    <mergeCell ref="C8:D8"/>
    <mergeCell ref="C13:D13"/>
    <mergeCell ref="C14:D14"/>
    <mergeCell ref="C21:D21"/>
    <mergeCell ref="C22:D22"/>
    <mergeCell ref="C19:D19"/>
    <mergeCell ref="C20:D20"/>
    <mergeCell ref="C15:D15"/>
    <mergeCell ref="C16:D16"/>
    <mergeCell ref="C17:D17"/>
    <mergeCell ref="C18:D18"/>
    <mergeCell ref="C29:D29"/>
    <mergeCell ref="C30:D30"/>
    <mergeCell ref="C27:D27"/>
    <mergeCell ref="C28:D28"/>
    <mergeCell ref="C25:D25"/>
    <mergeCell ref="C26:D26"/>
    <mergeCell ref="C44:D44"/>
    <mergeCell ref="C41:D41"/>
    <mergeCell ref="C42:D42"/>
    <mergeCell ref="C23:D23"/>
    <mergeCell ref="C24:D24"/>
    <mergeCell ref="C33:D33"/>
    <mergeCell ref="C34:D34"/>
    <mergeCell ref="C31:D31"/>
    <mergeCell ref="C32:D32"/>
    <mergeCell ref="C35:D35"/>
    <mergeCell ref="C36:D36"/>
    <mergeCell ref="C39:D39"/>
    <mergeCell ref="C40:D40"/>
    <mergeCell ref="C37:D37"/>
    <mergeCell ref="C38:D38"/>
    <mergeCell ref="C43:D43"/>
    <mergeCell ref="C45:D45"/>
    <mergeCell ref="C51:D51"/>
    <mergeCell ref="C49:D49"/>
    <mergeCell ref="C50:D50"/>
    <mergeCell ref="C46:D46"/>
    <mergeCell ref="E63:G63"/>
    <mergeCell ref="E66:G66"/>
    <mergeCell ref="E65:G65"/>
    <mergeCell ref="E64:G64"/>
    <mergeCell ref="C47:D47"/>
    <mergeCell ref="C48:D48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</mergeCells>
  <phoneticPr fontId="2" type="noConversion"/>
  <pageMargins left="0.7" right="0.7" top="0.75" bottom="0.75" header="0.3" footer="0.3"/>
  <pageSetup paperSize="9" orientation="portrait" horizontalDpi="300" verticalDpi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1</vt:i4>
      </vt:variant>
    </vt:vector>
  </HeadingPairs>
  <TitlesOfParts>
    <vt:vector size="5" baseType="lpstr">
      <vt:lpstr>Invulblad</vt:lpstr>
      <vt:lpstr>Rekenblad</vt:lpstr>
      <vt:lpstr>Blad1</vt:lpstr>
      <vt:lpstr>Blad2</vt:lpstr>
      <vt:lpstr>Invulblad!Afdruktitels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&amp; Raymond</dc:creator>
  <cp:lastModifiedBy>spv</cp:lastModifiedBy>
  <cp:lastPrinted>2014-11-10T13:49:14Z</cp:lastPrinted>
  <dcterms:created xsi:type="dcterms:W3CDTF">2010-01-10T19:14:57Z</dcterms:created>
  <dcterms:modified xsi:type="dcterms:W3CDTF">2014-11-11T14:18:29Z</dcterms:modified>
</cp:coreProperties>
</file>